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unoz\Desktop\En marcha\2018\FISCALIA 2018\DICIEMBRE\SUBIR\"/>
    </mc:Choice>
  </mc:AlternateContent>
  <bookViews>
    <workbookView xWindow="0" yWindow="0" windowWidth="20490" windowHeight="7755" activeTab="1"/>
  </bookViews>
  <sheets>
    <sheet name="TITULOS" sheetId="38" r:id="rId1"/>
    <sheet name="RD" sheetId="2" r:id="rId2"/>
    <sheet name="AZUA" sheetId="96" r:id="rId3"/>
    <sheet name="BAHORUCO" sheetId="100" r:id="rId4"/>
    <sheet name="BARAHONA" sheetId="101" r:id="rId5"/>
    <sheet name="CONSTANZA" sheetId="102" r:id="rId6"/>
    <sheet name="DAJABÓN" sheetId="103" r:id="rId7"/>
    <sheet name="DISTRITO NACIONAL" sheetId="104" r:id="rId8"/>
    <sheet name="DUARTE" sheetId="105" r:id="rId9"/>
    <sheet name="EL SEIBO" sheetId="106" r:id="rId10"/>
    <sheet name="ELIAS PIÑA" sheetId="144" r:id="rId11"/>
    <sheet name="ESPAILLAT" sheetId="107" r:id="rId12"/>
    <sheet name="HATO MAYOR" sheetId="108" r:id="rId13"/>
    <sheet name="HERMANAS MIRABAL" sheetId="109" r:id="rId14"/>
    <sheet name="INDEPENDENCIA" sheetId="110" r:id="rId15"/>
    <sheet name="LA ALTAGRACIA" sheetId="111" r:id="rId16"/>
    <sheet name="LA ROMANA" sheetId="112" r:id="rId17"/>
    <sheet name="LA VEGA" sheetId="113" r:id="rId18"/>
    <sheet name="LAS MATAS DE FARFÁN" sheetId="114" r:id="rId19"/>
    <sheet name="MARIA TRINIDAD SÁNCHEZ" sheetId="115" r:id="rId20"/>
    <sheet name="MONSEÑOR NOUEL" sheetId="116" r:id="rId21"/>
    <sheet name="MONTE CRISTI" sheetId="145" r:id="rId22"/>
    <sheet name="MONTE PLATA" sheetId="117" r:id="rId23"/>
    <sheet name="PEDERNALES" sheetId="118" r:id="rId24"/>
    <sheet name="PERAVIA" sheetId="119" r:id="rId25"/>
    <sheet name="PUERTO PLATA" sheetId="120" r:id="rId26"/>
    <sheet name="SAMANA" sheetId="121" r:id="rId27"/>
    <sheet name="SAN CRISTÓBAL" sheetId="122" r:id="rId28"/>
    <sheet name="SAN JOSÉ DE OCOA" sheetId="123" r:id="rId29"/>
    <sheet name="SAN JUAN DE LA MAGUANA" sheetId="124" r:id="rId30"/>
    <sheet name="SAN PEDRO DE MACORÍS" sheetId="125" r:id="rId31"/>
    <sheet name="SÁNCHEZ RAMÍREZ" sheetId="126" r:id="rId32"/>
    <sheet name="SANTIAGO RODRIGUEZ" sheetId="146" r:id="rId33"/>
    <sheet name="SANTIAGO DE LOS CABALLEROS" sheetId="127" r:id="rId34"/>
    <sheet name="VALVERDE" sheetId="128" r:id="rId35"/>
    <sheet name="VILLA ALTAGRACIA" sheetId="129" r:id="rId36"/>
    <sheet name="SANTO DOMINGO ESTE" sheetId="152" r:id="rId37"/>
    <sheet name="SANTO DOMINGO OESTE" sheetId="130" r:id="rId38"/>
    <sheet name="DJ BARAHONA" sheetId="131" r:id="rId39"/>
    <sheet name="DJ DISTRITO NACIONAL" sheetId="134" r:id="rId40"/>
    <sheet name="DJ LA VEGA" sheetId="135" r:id="rId41"/>
    <sheet name="DJ MONTECRISTI" sheetId="136" r:id="rId42"/>
    <sheet name="DJ SAN CRISTOBAL" sheetId="137" r:id="rId43"/>
    <sheet name="DJ PUERTO PLATA" sheetId="138" r:id="rId44"/>
    <sheet name="DJ SANTO DOMINGO" sheetId="139" r:id="rId45"/>
    <sheet name="DJ AN JUAN DE LA MAGUANA" sheetId="140" r:id="rId46"/>
    <sheet name="DJ SAN FRANCISCO DE MACORIS" sheetId="141" r:id="rId47"/>
    <sheet name="DJ SAN PEDRO DE MACORIS" sheetId="142" r:id="rId48"/>
    <sheet name="DJ SANTIAGO" sheetId="143" r:id="rId49"/>
  </sheets>
  <definedNames>
    <definedName name="_xlnm._FilterDatabase" localSheetId="2" hidden="1">AZUA!$B$12:$E$44</definedName>
    <definedName name="_xlnm._FilterDatabase" localSheetId="3" hidden="1">BAHORUCO!$B$12:$E$45</definedName>
    <definedName name="_xlnm._FilterDatabase" localSheetId="4" hidden="1">BARAHONA!$B$12:$E$46</definedName>
    <definedName name="_xlnm._FilterDatabase" localSheetId="5" hidden="1">CONSTANZA!$B$12:$E$46</definedName>
    <definedName name="_xlnm._FilterDatabase" localSheetId="6" hidden="1">DAJABÓN!$B$12:$E$47</definedName>
    <definedName name="_xlnm._FilterDatabase" localSheetId="7" hidden="1">'DISTRITO NACIONAL'!$B$12:$E$43</definedName>
    <definedName name="_xlnm._FilterDatabase" localSheetId="45" hidden="1">'DJ AN JUAN DE LA MAGUANA'!$B$12:$H$46</definedName>
    <definedName name="_xlnm._FilterDatabase" localSheetId="38" hidden="1">'DJ BARAHONA'!$B$12:$I$39</definedName>
    <definedName name="_xlnm._FilterDatabase" localSheetId="39" hidden="1">'DJ DISTRITO NACIONAL'!$B$12:$E$48</definedName>
    <definedName name="_xlnm._FilterDatabase" localSheetId="40" hidden="1">'DJ LA VEGA'!$B$12:$J$39</definedName>
    <definedName name="_xlnm._FilterDatabase" localSheetId="41" hidden="1">'DJ MONTECRISTI'!$B$12:$H$46</definedName>
    <definedName name="_xlnm._FilterDatabase" localSheetId="43" hidden="1">'DJ PUERTO PLATA'!$B$12:$E$45</definedName>
    <definedName name="_xlnm._FilterDatabase" localSheetId="42" hidden="1">'DJ SAN CRISTOBAL'!$B$12:$J$47</definedName>
    <definedName name="_xlnm._FilterDatabase" localSheetId="46" hidden="1">'DJ SAN FRANCISCO DE MACORIS'!$B$12:$I$46</definedName>
    <definedName name="_xlnm._FilterDatabase" localSheetId="47" hidden="1">'DJ SAN PEDRO DE MACORIS'!$B$12:$J$59</definedName>
    <definedName name="_xlnm._FilterDatabase" localSheetId="48" hidden="1">'DJ SANTIAGO'!$B$12:$G$43</definedName>
    <definedName name="_xlnm._FilterDatabase" localSheetId="44" hidden="1">'DJ SANTO DOMINGO'!$B$12:$H$44</definedName>
    <definedName name="_xlnm._FilterDatabase" localSheetId="8" hidden="1">DUARTE!$B$12:$E$41</definedName>
    <definedName name="_xlnm._FilterDatabase" localSheetId="9" hidden="1">'EL SEIBO'!$B$12:$E$46</definedName>
    <definedName name="_xlnm._FilterDatabase" localSheetId="10" hidden="1">'ELIAS PIÑA'!$B$12:$E$44</definedName>
    <definedName name="_xlnm._FilterDatabase" localSheetId="11" hidden="1">ESPAILLAT!$B$12:$E$46</definedName>
    <definedName name="_xlnm._FilterDatabase" localSheetId="12" hidden="1">'HATO MAYOR'!$B$12:$E$45</definedName>
    <definedName name="_xlnm._FilterDatabase" localSheetId="13" hidden="1">'HERMANAS MIRABAL'!$B$12:$E$45</definedName>
    <definedName name="_xlnm._FilterDatabase" localSheetId="14" hidden="1">INDEPENDENCIA!$B$12:$E$47</definedName>
    <definedName name="_xlnm._FilterDatabase" localSheetId="15" hidden="1">'LA ALTAGRACIA'!$B$12:$E$43</definedName>
    <definedName name="_xlnm._FilterDatabase" localSheetId="16" hidden="1">'LA ROMANA'!$B$12:$E$64</definedName>
    <definedName name="_xlnm._FilterDatabase" localSheetId="17" hidden="1">'LA VEGA'!$B$12:$E$46</definedName>
    <definedName name="_xlnm._FilterDatabase" localSheetId="18" hidden="1">'LAS MATAS DE FARFÁN'!$B$12:$E$46</definedName>
    <definedName name="_xlnm._FilterDatabase" localSheetId="19" hidden="1">'MARIA TRINIDAD SÁNCHEZ'!$B$12:$E$47</definedName>
    <definedName name="_xlnm._FilterDatabase" localSheetId="20" hidden="1">'MONSEÑOR NOUEL'!$B$12:$E$46</definedName>
    <definedName name="_xlnm._FilterDatabase" localSheetId="21" hidden="1">'MONTE CRISTI'!$B$12:$E$42</definedName>
    <definedName name="_xlnm._FilterDatabase" localSheetId="22" hidden="1">'MONTE PLATA'!$B$12:$E$48</definedName>
    <definedName name="_xlnm._FilterDatabase" localSheetId="23" hidden="1">PEDERNALES!$B$12:$E$47</definedName>
    <definedName name="_xlnm._FilterDatabase" localSheetId="24" hidden="1">PERAVIA!$B$12:$E$47</definedName>
    <definedName name="_xlnm._FilterDatabase" localSheetId="25" hidden="1">'PUERTO PLATA'!$B$12:$E$40</definedName>
    <definedName name="_xlnm._FilterDatabase" localSheetId="1" hidden="1">RD!$B$12:$E$47</definedName>
    <definedName name="_xlnm._FilterDatabase" localSheetId="26" hidden="1">SAMANA!$B$12:$E$47</definedName>
    <definedName name="_xlnm._FilterDatabase" localSheetId="27" hidden="1">'SAN CRISTÓBAL'!$B$12:$E$43</definedName>
    <definedName name="_xlnm._FilterDatabase" localSheetId="28" hidden="1">'SAN JOSÉ DE OCOA'!$B$12:$E$46</definedName>
    <definedName name="_xlnm._FilterDatabase" localSheetId="29" hidden="1">'SAN JUAN DE LA MAGUANA'!$B$12:$E$45</definedName>
    <definedName name="_xlnm._FilterDatabase" localSheetId="30" hidden="1">'SAN PEDRO DE MACORÍS'!$B$12:$E$46</definedName>
    <definedName name="_xlnm._FilterDatabase" localSheetId="31" hidden="1">'SÁNCHEZ RAMÍREZ'!$B$12:$E$46</definedName>
    <definedName name="_xlnm._FilterDatabase" localSheetId="33" hidden="1">'SANTIAGO DE LOS CABALLEROS'!$B$12:$E$48</definedName>
    <definedName name="_xlnm._FilterDatabase" localSheetId="32" hidden="1">'SANTIAGO RODRIGUEZ'!$B$12:$E$37</definedName>
    <definedName name="_xlnm._FilterDatabase" localSheetId="36" hidden="1">'SANTO DOMINGO ESTE'!$B$12:$E$42</definedName>
    <definedName name="_xlnm._FilterDatabase" localSheetId="37" hidden="1">'SANTO DOMINGO OESTE'!$B$12:$E$44</definedName>
    <definedName name="_xlnm._FilterDatabase" localSheetId="34" hidden="1">VALVERDE!$B$12:$E$48</definedName>
    <definedName name="_xlnm._FilterDatabase" localSheetId="35" hidden="1">'VILLA ALTAGRACIA'!$B$12:$E$60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2" l="1"/>
  <c r="E63" i="143" l="1"/>
  <c r="D63" i="143"/>
  <c r="J63" i="142"/>
  <c r="I63" i="142"/>
  <c r="H63" i="142"/>
  <c r="G63" i="142"/>
  <c r="F63" i="142"/>
  <c r="E63" i="142"/>
  <c r="D63" i="142"/>
  <c r="I63" i="141"/>
  <c r="H63" i="141"/>
  <c r="G63" i="141"/>
  <c r="F63" i="141"/>
  <c r="E63" i="141"/>
  <c r="D63" i="141"/>
  <c r="H63" i="140"/>
  <c r="G63" i="140"/>
  <c r="F63" i="140"/>
  <c r="E63" i="140"/>
  <c r="D63" i="140"/>
  <c r="H63" i="139"/>
  <c r="G63" i="139"/>
  <c r="F63" i="139"/>
  <c r="E63" i="139"/>
  <c r="D63" i="139"/>
  <c r="E63" i="138"/>
  <c r="D63" i="138"/>
  <c r="J63" i="137"/>
  <c r="I63" i="137"/>
  <c r="G63" i="137"/>
  <c r="F63" i="137"/>
  <c r="E63" i="137"/>
  <c r="D63" i="137"/>
  <c r="H63" i="136"/>
  <c r="G63" i="136"/>
  <c r="F63" i="136"/>
  <c r="E63" i="136"/>
  <c r="D63" i="136"/>
  <c r="J63" i="135"/>
  <c r="I63" i="135"/>
  <c r="H63" i="135"/>
  <c r="G63" i="135"/>
  <c r="F63" i="135"/>
  <c r="E63" i="135"/>
  <c r="D63" i="135"/>
  <c r="E63" i="134"/>
  <c r="D63" i="134"/>
  <c r="I63" i="131"/>
  <c r="H63" i="131"/>
  <c r="G63" i="131"/>
  <c r="F63" i="131"/>
  <c r="E63" i="131"/>
  <c r="D63" i="131"/>
  <c r="E63" i="130"/>
  <c r="D63" i="130"/>
  <c r="E63" i="152"/>
  <c r="D63" i="152"/>
  <c r="E63" i="128"/>
  <c r="D63" i="128"/>
  <c r="E63" i="127"/>
  <c r="D63" i="127"/>
  <c r="E63" i="146"/>
  <c r="D63" i="146"/>
  <c r="E63" i="126"/>
  <c r="D63" i="126"/>
  <c r="E63" i="125"/>
  <c r="D63" i="125"/>
  <c r="E63" i="124"/>
  <c r="D63" i="124"/>
  <c r="E63" i="123"/>
  <c r="D63" i="123"/>
  <c r="E63" i="122"/>
  <c r="D63" i="122"/>
  <c r="E63" i="121"/>
  <c r="D63" i="121"/>
  <c r="E63" i="120"/>
  <c r="D63" i="120"/>
  <c r="E63" i="119"/>
  <c r="D63" i="119"/>
  <c r="E63" i="118"/>
  <c r="D63" i="118"/>
  <c r="E63" i="117"/>
  <c r="D63" i="117"/>
  <c r="E63" i="145"/>
  <c r="D63" i="145"/>
  <c r="E63" i="116"/>
  <c r="D63" i="116"/>
  <c r="E63" i="115" l="1"/>
  <c r="D63" i="115"/>
  <c r="E63" i="114"/>
  <c r="D63" i="114"/>
  <c r="E63" i="113"/>
  <c r="D63" i="113"/>
  <c r="E63" i="112"/>
  <c r="D63" i="112"/>
  <c r="E63" i="111"/>
  <c r="D63" i="111"/>
  <c r="E63" i="110"/>
  <c r="D63" i="110"/>
  <c r="E63" i="109"/>
  <c r="D63" i="109"/>
  <c r="E63" i="108"/>
  <c r="D63" i="108"/>
  <c r="E63" i="107"/>
  <c r="D63" i="107"/>
  <c r="E63" i="144"/>
  <c r="D63" i="144"/>
  <c r="E63" i="106"/>
  <c r="D63" i="106"/>
  <c r="E63" i="105"/>
  <c r="D63" i="105"/>
  <c r="E63" i="104"/>
  <c r="D63" i="104"/>
  <c r="E63" i="103"/>
  <c r="D63" i="103"/>
  <c r="E63" i="102"/>
  <c r="D63" i="102"/>
  <c r="E63" i="101"/>
  <c r="D63" i="101"/>
  <c r="E63" i="100"/>
  <c r="D63" i="100"/>
  <c r="E63" i="96"/>
  <c r="D63" i="96"/>
  <c r="H21" i="141" l="1"/>
  <c r="G29" i="139" l="1"/>
  <c r="G43" i="139"/>
  <c r="G59" i="139"/>
  <c r="G21" i="139"/>
  <c r="G52" i="139"/>
  <c r="G40" i="139"/>
  <c r="G36" i="139"/>
  <c r="G14" i="139"/>
  <c r="G54" i="139"/>
  <c r="G30" i="139"/>
  <c r="G60" i="139"/>
  <c r="G26" i="139"/>
  <c r="G35" i="139"/>
  <c r="G50" i="139"/>
  <c r="G45" i="139"/>
  <c r="G48" i="139"/>
  <c r="G15" i="139"/>
  <c r="G57" i="139"/>
  <c r="G55" i="139"/>
  <c r="G39" i="139"/>
  <c r="G25" i="139"/>
  <c r="G53" i="139"/>
  <c r="G32" i="139"/>
  <c r="G42" i="139"/>
  <c r="G44" i="139"/>
  <c r="G24" i="139"/>
  <c r="G13" i="139"/>
  <c r="G31" i="139"/>
  <c r="G22" i="139"/>
  <c r="G62" i="139"/>
  <c r="G41" i="139"/>
  <c r="G27" i="139"/>
  <c r="G16" i="139"/>
  <c r="G51" i="139"/>
  <c r="G19" i="139"/>
  <c r="G34" i="139"/>
  <c r="G38" i="139"/>
  <c r="G56" i="139"/>
  <c r="G61" i="139"/>
  <c r="G23" i="139"/>
  <c r="G28" i="139"/>
  <c r="G49" i="139"/>
  <c r="G20" i="139"/>
  <c r="G58" i="139"/>
  <c r="G47" i="139"/>
  <c r="G33" i="139"/>
  <c r="G17" i="139"/>
  <c r="G46" i="139"/>
  <c r="G18" i="139"/>
  <c r="G37" i="139"/>
  <c r="I38" i="135"/>
  <c r="I40" i="135"/>
  <c r="I14" i="135"/>
  <c r="I17" i="135"/>
  <c r="I57" i="135"/>
  <c r="I41" i="135"/>
  <c r="I30" i="135"/>
  <c r="I51" i="135"/>
  <c r="I19" i="135"/>
  <c r="I26" i="135"/>
  <c r="I23" i="135"/>
  <c r="I28" i="135"/>
  <c r="I27" i="135"/>
  <c r="I22" i="135"/>
  <c r="I58" i="135"/>
  <c r="I49" i="135"/>
  <c r="I45" i="135"/>
  <c r="I25" i="135"/>
  <c r="I39" i="135"/>
  <c r="I46" i="135"/>
  <c r="I16" i="135"/>
  <c r="I33" i="135"/>
  <c r="I35" i="135"/>
  <c r="I55" i="135"/>
  <c r="I24" i="135"/>
  <c r="I43" i="135"/>
  <c r="I52" i="135"/>
  <c r="I29" i="135"/>
  <c r="I56" i="135"/>
  <c r="I37" i="135"/>
  <c r="I62" i="135"/>
  <c r="I60" i="135"/>
  <c r="I59" i="135"/>
  <c r="I53" i="135"/>
  <c r="I47" i="135"/>
  <c r="I20" i="135"/>
  <c r="I13" i="135"/>
  <c r="I36" i="135"/>
  <c r="I48" i="135"/>
  <c r="I61" i="135"/>
  <c r="I42" i="135"/>
  <c r="I44" i="135"/>
  <c r="I50" i="135"/>
  <c r="I31" i="135"/>
  <c r="I54" i="135"/>
  <c r="I34" i="135"/>
  <c r="I32" i="135"/>
  <c r="I18" i="135"/>
  <c r="I15" i="135"/>
  <c r="I21" i="135"/>
  <c r="E39" i="112"/>
  <c r="J39" i="135" l="1"/>
  <c r="E31" i="112"/>
  <c r="E43" i="112"/>
  <c r="E29" i="112"/>
  <c r="E62" i="112"/>
  <c r="E50" i="112"/>
  <c r="E33" i="112"/>
  <c r="E13" i="112"/>
  <c r="E46" i="112"/>
  <c r="E37" i="112"/>
  <c r="E47" i="112"/>
  <c r="E21" i="112"/>
  <c r="E14" i="112"/>
  <c r="E22" i="112"/>
  <c r="E16" i="112"/>
  <c r="E32" i="112"/>
  <c r="E35" i="112"/>
  <c r="E58" i="112"/>
  <c r="E56" i="112"/>
  <c r="E45" i="112"/>
  <c r="E49" i="112"/>
  <c r="E24" i="112"/>
  <c r="E41" i="112"/>
  <c r="E23" i="112"/>
  <c r="E52" i="112"/>
  <c r="E36" i="112"/>
  <c r="E40" i="112"/>
  <c r="E57" i="112"/>
  <c r="E18" i="112"/>
  <c r="E61" i="112"/>
  <c r="E30" i="112"/>
  <c r="E55" i="112"/>
  <c r="E44" i="112"/>
  <c r="E48" i="112"/>
  <c r="E19" i="112"/>
  <c r="E54" i="112"/>
  <c r="E15" i="112"/>
  <c r="E26" i="112"/>
  <c r="E27" i="112"/>
  <c r="E60" i="112"/>
  <c r="E59" i="112"/>
  <c r="E34" i="112"/>
  <c r="E20" i="112"/>
  <c r="E38" i="112"/>
  <c r="E42" i="112"/>
  <c r="E28" i="112"/>
  <c r="E17" i="112"/>
  <c r="E53" i="112"/>
  <c r="E25" i="112"/>
  <c r="E51" i="112"/>
  <c r="J54" i="135"/>
  <c r="J20" i="135"/>
  <c r="J40" i="135"/>
  <c r="J32" i="135" l="1"/>
  <c r="J14" i="135"/>
  <c r="J34" i="135"/>
  <c r="J57" i="135"/>
  <c r="J60" i="135"/>
  <c r="J42" i="135"/>
  <c r="J25" i="135"/>
  <c r="J51" i="135"/>
  <c r="J44" i="135"/>
  <c r="J16" i="135"/>
  <c r="J23" i="135"/>
  <c r="J33" i="135"/>
  <c r="J49" i="135"/>
  <c r="J30" i="135"/>
  <c r="J24" i="135"/>
  <c r="J35" i="135"/>
  <c r="J41" i="135"/>
  <c r="J43" i="135"/>
  <c r="J50" i="135"/>
  <c r="J46" i="135"/>
  <c r="J61" i="135"/>
  <c r="J52" i="135"/>
  <c r="J19" i="135"/>
  <c r="J56" i="135"/>
  <c r="J36" i="135"/>
  <c r="J47" i="135"/>
  <c r="J26" i="135"/>
  <c r="J53" i="135"/>
  <c r="J17" i="135"/>
  <c r="J55" i="135"/>
  <c r="J18" i="135"/>
  <c r="J48" i="135"/>
  <c r="J27" i="135"/>
  <c r="J13" i="135"/>
  <c r="J21" i="135"/>
  <c r="J22" i="135"/>
  <c r="J37" i="135"/>
  <c r="J62" i="135"/>
  <c r="J28" i="135"/>
  <c r="J29" i="135"/>
  <c r="J31" i="135"/>
  <c r="J58" i="135"/>
  <c r="J38" i="135"/>
  <c r="J45" i="135"/>
  <c r="J59" i="135"/>
  <c r="J15" i="135"/>
  <c r="E16" i="113"/>
  <c r="E53" i="113"/>
  <c r="E38" i="113"/>
  <c r="E28" i="113"/>
  <c r="E36" i="113"/>
  <c r="E60" i="113"/>
  <c r="E27" i="113"/>
  <c r="E37" i="113"/>
  <c r="E43" i="113"/>
  <c r="E54" i="113"/>
  <c r="E29" i="113"/>
  <c r="E59" i="113"/>
  <c r="E46" i="113"/>
  <c r="E51" i="113"/>
  <c r="E17" i="113"/>
  <c r="E25" i="113"/>
  <c r="E45" i="113"/>
  <c r="E48" i="113"/>
  <c r="E32" i="113"/>
  <c r="E57" i="113"/>
  <c r="E30" i="113"/>
  <c r="E24" i="113"/>
  <c r="E14" i="113"/>
  <c r="E19" i="113"/>
  <c r="E41" i="113"/>
  <c r="E34" i="113"/>
  <c r="E13" i="113"/>
  <c r="E35" i="113"/>
  <c r="E40" i="113"/>
  <c r="E62" i="113"/>
  <c r="E33" i="113"/>
  <c r="E61" i="113"/>
  <c r="E15" i="113"/>
  <c r="E42" i="113"/>
  <c r="E49" i="113"/>
  <c r="E31" i="113"/>
  <c r="E20" i="113"/>
  <c r="E58" i="113"/>
  <c r="E21" i="113"/>
  <c r="E18" i="113"/>
  <c r="E56" i="113"/>
  <c r="E39" i="113"/>
  <c r="E55" i="113"/>
  <c r="E50" i="113"/>
  <c r="E44" i="113"/>
  <c r="E47" i="113"/>
  <c r="E26" i="113"/>
  <c r="E52" i="113"/>
  <c r="E22" i="113"/>
  <c r="E23" i="113"/>
  <c r="I29" i="142" l="1"/>
  <c r="I26" i="142" l="1"/>
  <c r="D63" i="129" l="1"/>
  <c r="A5" i="134" l="1"/>
  <c r="A6" i="134"/>
  <c r="A7" i="134"/>
  <c r="A10" i="134"/>
  <c r="E42" i="152"/>
  <c r="E17" i="129"/>
  <c r="E23" i="152" l="1"/>
  <c r="E58" i="152"/>
  <c r="E15" i="152"/>
  <c r="E43" i="152"/>
  <c r="E32" i="152"/>
  <c r="E36" i="152"/>
  <c r="E50" i="152"/>
  <c r="E60" i="152"/>
  <c r="E44" i="152"/>
  <c r="E24" i="152"/>
  <c r="E29" i="152"/>
  <c r="E47" i="152"/>
  <c r="E46" i="152"/>
  <c r="E35" i="152"/>
  <c r="E53" i="152"/>
  <c r="E27" i="152"/>
  <c r="E25" i="152"/>
  <c r="E56" i="152"/>
  <c r="E37" i="152"/>
  <c r="E59" i="152"/>
  <c r="E14" i="152"/>
  <c r="E48" i="152"/>
  <c r="E49" i="152"/>
  <c r="E54" i="152"/>
  <c r="E31" i="152"/>
  <c r="E21" i="152"/>
  <c r="E45" i="152"/>
  <c r="E39" i="152"/>
  <c r="E26" i="152"/>
  <c r="E52" i="152"/>
  <c r="E13" i="152"/>
  <c r="E16" i="152"/>
  <c r="E30" i="152"/>
  <c r="E34" i="152"/>
  <c r="E38" i="152"/>
  <c r="E40" i="152"/>
  <c r="E22" i="152"/>
  <c r="E55" i="152"/>
  <c r="E17" i="152"/>
  <c r="E28" i="152"/>
  <c r="E57" i="152"/>
  <c r="E41" i="152"/>
  <c r="E33" i="152"/>
  <c r="E20" i="152"/>
  <c r="E18" i="152"/>
  <c r="E62" i="152"/>
  <c r="E61" i="152"/>
  <c r="E51" i="152"/>
  <c r="E19" i="152"/>
  <c r="E62" i="125"/>
  <c r="E19" i="125"/>
  <c r="E33" i="125"/>
  <c r="E35" i="125"/>
  <c r="E41" i="125"/>
  <c r="E60" i="125"/>
  <c r="E53" i="125"/>
  <c r="E49" i="125"/>
  <c r="E30" i="125"/>
  <c r="E43" i="125"/>
  <c r="E24" i="125"/>
  <c r="E54" i="125"/>
  <c r="E23" i="125"/>
  <c r="E26" i="125"/>
  <c r="E34" i="125"/>
  <c r="E20" i="125"/>
  <c r="E29" i="125"/>
  <c r="E42" i="125"/>
  <c r="E45" i="125"/>
  <c r="E38" i="125"/>
  <c r="E22" i="125"/>
  <c r="E25" i="125"/>
  <c r="E37" i="125"/>
  <c r="E52" i="125"/>
  <c r="E55" i="125"/>
  <c r="E47" i="125"/>
  <c r="E36" i="125"/>
  <c r="E50" i="125"/>
  <c r="E18" i="125"/>
  <c r="E40" i="125"/>
  <c r="E59" i="125"/>
  <c r="E27" i="125"/>
  <c r="E51" i="125"/>
  <c r="E13" i="125"/>
  <c r="E14" i="125"/>
  <c r="E46" i="125"/>
  <c r="E44" i="125"/>
  <c r="E28" i="125"/>
  <c r="E16" i="125"/>
  <c r="E17" i="125"/>
  <c r="E32" i="125"/>
  <c r="E21" i="125"/>
  <c r="E56" i="125"/>
  <c r="E48" i="125"/>
  <c r="E61" i="125"/>
  <c r="E57" i="125"/>
  <c r="E31" i="125"/>
  <c r="E58" i="125"/>
  <c r="E15" i="125"/>
  <c r="E39" i="125"/>
  <c r="E61" i="129"/>
  <c r="E57" i="129"/>
  <c r="E53" i="129"/>
  <c r="E49" i="129"/>
  <c r="E45" i="129"/>
  <c r="E41" i="129"/>
  <c r="E37" i="129"/>
  <c r="E33" i="129"/>
  <c r="E29" i="129"/>
  <c r="E25" i="129"/>
  <c r="E21" i="129"/>
  <c r="E18" i="129"/>
  <c r="E14" i="129"/>
  <c r="E59" i="129"/>
  <c r="E55" i="129"/>
  <c r="E51" i="129"/>
  <c r="E47" i="129"/>
  <c r="E43" i="129"/>
  <c r="E39" i="129"/>
  <c r="E35" i="129"/>
  <c r="E31" i="129"/>
  <c r="E27" i="129"/>
  <c r="E23" i="129"/>
  <c r="E19" i="129"/>
  <c r="E16" i="129"/>
  <c r="E13" i="129"/>
  <c r="E63" i="129" s="1"/>
  <c r="E58" i="129"/>
  <c r="E54" i="129"/>
  <c r="E50" i="129"/>
  <c r="E46" i="129"/>
  <c r="E42" i="129"/>
  <c r="E38" i="129"/>
  <c r="E34" i="129"/>
  <c r="E30" i="129"/>
  <c r="E26" i="129"/>
  <c r="E22" i="129"/>
  <c r="E62" i="129"/>
  <c r="E15" i="129"/>
  <c r="E60" i="129"/>
  <c r="E56" i="129"/>
  <c r="E52" i="129"/>
  <c r="E48" i="129"/>
  <c r="E44" i="129"/>
  <c r="E40" i="129"/>
  <c r="E36" i="129"/>
  <c r="E32" i="129"/>
  <c r="E28" i="129"/>
  <c r="E24" i="129"/>
  <c r="E20" i="129"/>
  <c r="I54" i="137" l="1"/>
  <c r="H18" i="131" l="1"/>
  <c r="H57" i="131"/>
  <c r="H37" i="131"/>
  <c r="H44" i="131"/>
  <c r="H41" i="131"/>
  <c r="H55" i="131"/>
  <c r="H20" i="131"/>
  <c r="H29" i="131"/>
  <c r="H58" i="131"/>
  <c r="H60" i="131"/>
  <c r="H15" i="131"/>
  <c r="H53" i="131"/>
  <c r="H36" i="131"/>
  <c r="H22" i="131"/>
  <c r="H33" i="131"/>
  <c r="H62" i="131"/>
  <c r="H14" i="131"/>
  <c r="H46" i="131"/>
  <c r="H30" i="131"/>
  <c r="H13" i="131"/>
  <c r="H59" i="131"/>
  <c r="H47" i="131"/>
  <c r="H28" i="131"/>
  <c r="H51" i="131"/>
  <c r="H40" i="131"/>
  <c r="H35" i="131"/>
  <c r="H56" i="131"/>
  <c r="H39" i="131"/>
  <c r="H48" i="131"/>
  <c r="H17" i="131"/>
  <c r="H24" i="131"/>
  <c r="H34" i="131"/>
  <c r="H25" i="131"/>
  <c r="H54" i="131"/>
  <c r="H50" i="131"/>
  <c r="H23" i="131"/>
  <c r="H52" i="131"/>
  <c r="H21" i="131"/>
  <c r="H16" i="131"/>
  <c r="H31" i="131"/>
  <c r="H49" i="131"/>
  <c r="H61" i="131"/>
  <c r="H32" i="131"/>
  <c r="H38" i="131"/>
  <c r="H45" i="131"/>
  <c r="H19" i="131"/>
  <c r="H43" i="131"/>
  <c r="H27" i="131"/>
  <c r="H26" i="131"/>
  <c r="H42" i="131"/>
  <c r="I32" i="131" l="1"/>
  <c r="I53" i="131"/>
  <c r="I20" i="131"/>
  <c r="I54" i="131"/>
  <c r="I46" i="131"/>
  <c r="I22" i="131"/>
  <c r="I57" i="131"/>
  <c r="I37" i="131"/>
  <c r="I19" i="131"/>
  <c r="I45" i="131"/>
  <c r="I25" i="131"/>
  <c r="I48" i="131"/>
  <c r="I40" i="131"/>
  <c r="I14" i="131"/>
  <c r="I58" i="131"/>
  <c r="I18" i="131"/>
  <c r="E36" i="120"/>
  <c r="E43" i="114"/>
  <c r="E17" i="114"/>
  <c r="E54" i="114"/>
  <c r="E44" i="114"/>
  <c r="E24" i="114"/>
  <c r="E20" i="114"/>
  <c r="E32" i="114"/>
  <c r="E57" i="114"/>
  <c r="E50" i="114"/>
  <c r="E40" i="114"/>
  <c r="E45" i="114"/>
  <c r="E31" i="114"/>
  <c r="E56" i="114"/>
  <c r="E58" i="114"/>
  <c r="E30" i="114"/>
  <c r="E42" i="114"/>
  <c r="E59" i="114"/>
  <c r="E18" i="114"/>
  <c r="E26" i="114"/>
  <c r="E28" i="114"/>
  <c r="E48" i="114"/>
  <c r="E34" i="114"/>
  <c r="E27" i="114"/>
  <c r="E37" i="114"/>
  <c r="E22" i="114"/>
  <c r="E51" i="114"/>
  <c r="E60" i="114"/>
  <c r="E38" i="114"/>
  <c r="E61" i="114"/>
  <c r="E39" i="114"/>
  <c r="E33" i="114"/>
  <c r="E21" i="114"/>
  <c r="E47" i="114"/>
  <c r="E55" i="114"/>
  <c r="E49" i="114"/>
  <c r="E14" i="114"/>
  <c r="E53" i="114"/>
  <c r="E13" i="114"/>
  <c r="E52" i="114"/>
  <c r="E25" i="114"/>
  <c r="E35" i="114"/>
  <c r="E19" i="114"/>
  <c r="E15" i="114"/>
  <c r="E41" i="114"/>
  <c r="E46" i="114"/>
  <c r="E29" i="114"/>
  <c r="E16" i="114"/>
  <c r="E36" i="114"/>
  <c r="E23" i="114"/>
  <c r="E62" i="114"/>
  <c r="I28" i="131" l="1"/>
  <c r="I39" i="131"/>
  <c r="I51" i="131"/>
  <c r="I38" i="131"/>
  <c r="I30" i="131"/>
  <c r="I41" i="131"/>
  <c r="I44" i="131"/>
  <c r="I49" i="131"/>
  <c r="I16" i="131"/>
  <c r="I17" i="131"/>
  <c r="I29" i="131"/>
  <c r="I31" i="131"/>
  <c r="I26" i="131"/>
  <c r="I33" i="131"/>
  <c r="I55" i="131"/>
  <c r="I47" i="131"/>
  <c r="I61" i="131"/>
  <c r="I50" i="131"/>
  <c r="I62" i="131"/>
  <c r="I34" i="131"/>
  <c r="I27" i="131"/>
  <c r="I24" i="131"/>
  <c r="I36" i="131"/>
  <c r="I59" i="131"/>
  <c r="I52" i="131"/>
  <c r="I21" i="131"/>
  <c r="I56" i="131"/>
  <c r="I60" i="131"/>
  <c r="I35" i="131"/>
  <c r="I42" i="131"/>
  <c r="I43" i="131"/>
  <c r="I13" i="131"/>
  <c r="I23" i="131"/>
  <c r="I15" i="131"/>
  <c r="E52" i="120"/>
  <c r="E41" i="120"/>
  <c r="E32" i="120"/>
  <c r="E35" i="120"/>
  <c r="E38" i="120"/>
  <c r="E42" i="120"/>
  <c r="E54" i="120"/>
  <c r="E61" i="120"/>
  <c r="E46" i="120"/>
  <c r="E48" i="120"/>
  <c r="E51" i="120"/>
  <c r="E34" i="120"/>
  <c r="E17" i="120"/>
  <c r="E24" i="120"/>
  <c r="E23" i="120"/>
  <c r="E60" i="120"/>
  <c r="E29" i="120"/>
  <c r="E45" i="120"/>
  <c r="E28" i="120"/>
  <c r="E37" i="120"/>
  <c r="E31" i="120"/>
  <c r="E22" i="120"/>
  <c r="E18" i="120"/>
  <c r="E57" i="120"/>
  <c r="E16" i="120"/>
  <c r="E14" i="120"/>
  <c r="E21" i="120"/>
  <c r="E62" i="120"/>
  <c r="E53" i="120"/>
  <c r="E43" i="120"/>
  <c r="E39" i="120"/>
  <c r="E47" i="120"/>
  <c r="E44" i="120"/>
  <c r="E55" i="120"/>
  <c r="E27" i="120"/>
  <c r="E49" i="120"/>
  <c r="E33" i="120"/>
  <c r="E56" i="120"/>
  <c r="E19" i="120"/>
  <c r="E40" i="120"/>
  <c r="E59" i="120"/>
  <c r="E50" i="120"/>
  <c r="E13" i="120"/>
  <c r="E20" i="120"/>
  <c r="E26" i="120"/>
  <c r="E15" i="120"/>
  <c r="E58" i="120"/>
  <c r="E25" i="120"/>
  <c r="E30" i="120"/>
  <c r="E33" i="100"/>
  <c r="E15" i="2"/>
  <c r="E21" i="2" l="1"/>
  <c r="E48" i="2"/>
  <c r="E55" i="2"/>
  <c r="E32" i="2"/>
  <c r="E50" i="2"/>
  <c r="E54" i="2"/>
  <c r="E59" i="2"/>
  <c r="E61" i="2"/>
  <c r="E58" i="2"/>
  <c r="E25" i="2"/>
  <c r="E42" i="2"/>
  <c r="E38" i="2"/>
  <c r="E17" i="2"/>
  <c r="E60" i="2"/>
  <c r="E47" i="2"/>
  <c r="E46" i="2"/>
  <c r="E24" i="2"/>
  <c r="E57" i="2"/>
  <c r="E28" i="2"/>
  <c r="E62" i="2"/>
  <c r="E35" i="2"/>
  <c r="E13" i="2"/>
  <c r="E45" i="2"/>
  <c r="E37" i="2"/>
  <c r="E23" i="2"/>
  <c r="E31" i="2"/>
  <c r="E33" i="2"/>
  <c r="E30" i="2"/>
  <c r="E29" i="2"/>
  <c r="E44" i="2"/>
  <c r="E22" i="2"/>
  <c r="E56" i="2"/>
  <c r="E34" i="2"/>
  <c r="E20" i="2"/>
  <c r="E36" i="2"/>
  <c r="E18" i="2"/>
  <c r="E16" i="2"/>
  <c r="E14" i="2"/>
  <c r="E43" i="2"/>
  <c r="E40" i="2"/>
  <c r="E52" i="2"/>
  <c r="E51" i="2"/>
  <c r="E26" i="2"/>
  <c r="E39" i="2"/>
  <c r="E41" i="2"/>
  <c r="E53" i="2"/>
  <c r="E49" i="2"/>
  <c r="E27" i="2"/>
  <c r="E19" i="2"/>
  <c r="E63" i="2" l="1"/>
  <c r="A5" i="142"/>
  <c r="A6" i="142"/>
  <c r="A7" i="142"/>
  <c r="A10" i="142"/>
  <c r="I55" i="142"/>
  <c r="I52" i="142"/>
  <c r="I16" i="142"/>
  <c r="I31" i="142"/>
  <c r="I45" i="142"/>
  <c r="I35" i="142"/>
  <c r="I14" i="142"/>
  <c r="I42" i="142"/>
  <c r="I40" i="142"/>
  <c r="I51" i="142"/>
  <c r="I36" i="142"/>
  <c r="I60" i="142"/>
  <c r="I22" i="142"/>
  <c r="I19" i="142"/>
  <c r="I46" i="142"/>
  <c r="I25" i="142"/>
  <c r="I30" i="142"/>
  <c r="I49" i="142"/>
  <c r="I34" i="142"/>
  <c r="I18" i="142"/>
  <c r="I15" i="142"/>
  <c r="I50" i="142"/>
  <c r="I43" i="142"/>
  <c r="I33" i="142"/>
  <c r="I27" i="142"/>
  <c r="I47" i="142"/>
  <c r="I59" i="142"/>
  <c r="I20" i="142"/>
  <c r="I61" i="142"/>
  <c r="I13" i="142"/>
  <c r="I41" i="142"/>
  <c r="I17" i="142"/>
  <c r="I39" i="142"/>
  <c r="I32" i="142"/>
  <c r="I38" i="142"/>
  <c r="I28" i="142"/>
  <c r="I48" i="142"/>
  <c r="I54" i="142"/>
  <c r="I21" i="142"/>
  <c r="I24" i="142"/>
  <c r="I62" i="142"/>
  <c r="I57" i="142"/>
  <c r="I44" i="142"/>
  <c r="I23" i="142"/>
  <c r="I58" i="142"/>
  <c r="I53" i="142"/>
  <c r="I37" i="142"/>
  <c r="I56" i="142"/>
  <c r="J26" i="142" l="1"/>
  <c r="I32" i="137"/>
  <c r="I14" i="137"/>
  <c r="I41" i="137"/>
  <c r="I56" i="137"/>
  <c r="I30" i="137"/>
  <c r="I40" i="137"/>
  <c r="I58" i="137"/>
  <c r="I25" i="137"/>
  <c r="I17" i="137"/>
  <c r="I21" i="137"/>
  <c r="I23" i="137"/>
  <c r="I16" i="137"/>
  <c r="I44" i="137"/>
  <c r="I20" i="137"/>
  <c r="I26" i="137"/>
  <c r="I24" i="137"/>
  <c r="I27" i="137"/>
  <c r="I18" i="137"/>
  <c r="I13" i="137"/>
  <c r="I53" i="137"/>
  <c r="I36" i="137"/>
  <c r="I31" i="137"/>
  <c r="I43" i="137"/>
  <c r="I46" i="137"/>
  <c r="I34" i="137"/>
  <c r="I62" i="137"/>
  <c r="I39" i="137"/>
  <c r="I49" i="137"/>
  <c r="I29" i="137"/>
  <c r="I48" i="137"/>
  <c r="I60" i="137"/>
  <c r="I42" i="137"/>
  <c r="I33" i="137"/>
  <c r="I19" i="137"/>
  <c r="I38" i="137"/>
  <c r="I35" i="137"/>
  <c r="I61" i="137"/>
  <c r="I52" i="137"/>
  <c r="I51" i="137"/>
  <c r="I22" i="137"/>
  <c r="I15" i="137"/>
  <c r="I57" i="137"/>
  <c r="I55" i="137"/>
  <c r="I59" i="137"/>
  <c r="I45" i="137"/>
  <c r="I47" i="137"/>
  <c r="I37" i="137"/>
  <c r="I28" i="137"/>
  <c r="I50" i="137"/>
  <c r="H63" i="137"/>
  <c r="G59" i="136"/>
  <c r="E27" i="121"/>
  <c r="E19" i="118"/>
  <c r="E31" i="118"/>
  <c r="E54" i="118"/>
  <c r="E48" i="118"/>
  <c r="E16" i="118"/>
  <c r="E39" i="118"/>
  <c r="E27" i="118"/>
  <c r="E35" i="118"/>
  <c r="E53" i="118"/>
  <c r="E37" i="118"/>
  <c r="E24" i="118"/>
  <c r="E20" i="118"/>
  <c r="E23" i="118"/>
  <c r="E29" i="118"/>
  <c r="E34" i="118"/>
  <c r="E60" i="118"/>
  <c r="E30" i="118"/>
  <c r="E57" i="118"/>
  <c r="E22" i="118"/>
  <c r="E62" i="118"/>
  <c r="E25" i="118"/>
  <c r="E14" i="118"/>
  <c r="E33" i="118"/>
  <c r="E13" i="118"/>
  <c r="E59" i="118"/>
  <c r="E43" i="118"/>
  <c r="E51" i="118"/>
  <c r="E56" i="118"/>
  <c r="E26" i="118"/>
  <c r="E49" i="118"/>
  <c r="E50" i="118"/>
  <c r="E47" i="118"/>
  <c r="E21" i="118"/>
  <c r="E58" i="118"/>
  <c r="E45" i="118"/>
  <c r="E46" i="118"/>
  <c r="E36" i="118"/>
  <c r="E15" i="118"/>
  <c r="E61" i="118"/>
  <c r="E42" i="118"/>
  <c r="E17" i="118"/>
  <c r="E38" i="118"/>
  <c r="E41" i="118"/>
  <c r="E55" i="118"/>
  <c r="E18" i="118"/>
  <c r="E32" i="118"/>
  <c r="E44" i="118"/>
  <c r="E52" i="118"/>
  <c r="E28" i="118"/>
  <c r="E40" i="118"/>
  <c r="E58" i="116"/>
  <c r="E40" i="116"/>
  <c r="E44" i="116"/>
  <c r="E41" i="116"/>
  <c r="E16" i="116"/>
  <c r="E37" i="116"/>
  <c r="E28" i="111"/>
  <c r="E59" i="109"/>
  <c r="E61" i="96"/>
  <c r="J21" i="142" l="1"/>
  <c r="J49" i="142"/>
  <c r="J50" i="142"/>
  <c r="J36" i="142"/>
  <c r="J14" i="142"/>
  <c r="J15" i="142"/>
  <c r="J56" i="142"/>
  <c r="J16" i="142"/>
  <c r="J32" i="142"/>
  <c r="J43" i="142"/>
  <c r="J45" i="142"/>
  <c r="J35" i="142"/>
  <c r="J54" i="142"/>
  <c r="J59" i="142"/>
  <c r="J28" i="142"/>
  <c r="J25" i="142"/>
  <c r="J44" i="142"/>
  <c r="J27" i="142"/>
  <c r="J55" i="142"/>
  <c r="J51" i="142"/>
  <c r="J47" i="142"/>
  <c r="J57" i="142"/>
  <c r="J46" i="142"/>
  <c r="J41" i="142"/>
  <c r="J29" i="142"/>
  <c r="J18" i="142"/>
  <c r="J37" i="142"/>
  <c r="J48" i="142"/>
  <c r="J19" i="142"/>
  <c r="J13" i="142"/>
  <c r="J58" i="142"/>
  <c r="J34" i="142"/>
  <c r="J38" i="142"/>
  <c r="J53" i="142"/>
  <c r="J20" i="142"/>
  <c r="J30" i="142"/>
  <c r="J62" i="142"/>
  <c r="J60" i="142"/>
  <c r="J17" i="142"/>
  <c r="J40" i="142"/>
  <c r="J39" i="142"/>
  <c r="J31" i="142"/>
  <c r="J42" i="142"/>
  <c r="J33" i="142"/>
  <c r="J24" i="142"/>
  <c r="J22" i="142"/>
  <c r="J61" i="142"/>
  <c r="J23" i="142"/>
  <c r="J52" i="142"/>
  <c r="J54" i="137"/>
  <c r="E53" i="121"/>
  <c r="E49" i="121"/>
  <c r="E14" i="121"/>
  <c r="E55" i="121"/>
  <c r="E62" i="121"/>
  <c r="E51" i="121"/>
  <c r="E16" i="121"/>
  <c r="E35" i="121"/>
  <c r="E34" i="121"/>
  <c r="E32" i="121"/>
  <c r="E57" i="121"/>
  <c r="E13" i="121"/>
  <c r="E15" i="121"/>
  <c r="E37" i="121"/>
  <c r="E23" i="121"/>
  <c r="E54" i="121"/>
  <c r="E28" i="121"/>
  <c r="E40" i="121"/>
  <c r="E22" i="121"/>
  <c r="E47" i="121"/>
  <c r="E20" i="121"/>
  <c r="E29" i="121"/>
  <c r="E19" i="121"/>
  <c r="E44" i="121"/>
  <c r="E46" i="121"/>
  <c r="E50" i="121"/>
  <c r="E36" i="121"/>
  <c r="E38" i="121"/>
  <c r="E43" i="121"/>
  <c r="E52" i="121"/>
  <c r="E31" i="121"/>
  <c r="E56" i="121"/>
  <c r="E17" i="121"/>
  <c r="E42" i="121"/>
  <c r="E25" i="121"/>
  <c r="E24" i="121"/>
  <c r="E39" i="121"/>
  <c r="E30" i="121"/>
  <c r="E18" i="121"/>
  <c r="E61" i="121"/>
  <c r="E58" i="121"/>
  <c r="E59" i="121"/>
  <c r="E21" i="121"/>
  <c r="E45" i="121"/>
  <c r="E60" i="121"/>
  <c r="E26" i="121"/>
  <c r="E41" i="121"/>
  <c r="E33" i="121"/>
  <c r="E48" i="121"/>
  <c r="E24" i="116"/>
  <c r="E23" i="116"/>
  <c r="E54" i="116"/>
  <c r="E50" i="116"/>
  <c r="E61" i="116"/>
  <c r="E15" i="116"/>
  <c r="E49" i="116"/>
  <c r="E38" i="116"/>
  <c r="E60" i="116"/>
  <c r="E29" i="116"/>
  <c r="E17" i="116"/>
  <c r="E35" i="116"/>
  <c r="E22" i="116"/>
  <c r="E33" i="116"/>
  <c r="E25" i="116"/>
  <c r="E39" i="116"/>
  <c r="E32" i="116"/>
  <c r="E19" i="116"/>
  <c r="E47" i="116"/>
  <c r="E52" i="116"/>
  <c r="E34" i="116"/>
  <c r="E62" i="116"/>
  <c r="E27" i="116"/>
  <c r="E56" i="116"/>
  <c r="E30" i="116"/>
  <c r="E59" i="116"/>
  <c r="E26" i="116"/>
  <c r="E20" i="116"/>
  <c r="E55" i="116"/>
  <c r="E36" i="116"/>
  <c r="E45" i="116"/>
  <c r="E13" i="116"/>
  <c r="E42" i="116"/>
  <c r="E28" i="116"/>
  <c r="E53" i="116"/>
  <c r="E14" i="116"/>
  <c r="E21" i="116"/>
  <c r="E57" i="116"/>
  <c r="E31" i="116"/>
  <c r="E48" i="116"/>
  <c r="E61" i="110"/>
  <c r="E45" i="110"/>
  <c r="E17" i="110"/>
  <c r="E16" i="110"/>
  <c r="E27" i="110"/>
  <c r="E32" i="110"/>
  <c r="E62" i="110"/>
  <c r="E41" i="110"/>
  <c r="E40" i="110"/>
  <c r="E50" i="110"/>
  <c r="E55" i="110"/>
  <c r="E21" i="110"/>
  <c r="E26" i="110"/>
  <c r="E52" i="110"/>
  <c r="E53" i="110"/>
  <c r="E56" i="110"/>
  <c r="E18" i="110"/>
  <c r="E20" i="110"/>
  <c r="E49" i="110"/>
  <c r="E39" i="110"/>
  <c r="E43" i="110"/>
  <c r="E34" i="110"/>
  <c r="E57" i="110"/>
  <c r="E48" i="110"/>
  <c r="E59" i="110"/>
  <c r="E44" i="110"/>
  <c r="E35" i="110"/>
  <c r="E36" i="110"/>
  <c r="E60" i="110"/>
  <c r="E33" i="110"/>
  <c r="E46" i="110"/>
  <c r="E51" i="110"/>
  <c r="E19" i="110"/>
  <c r="E30" i="110"/>
  <c r="E22" i="110"/>
  <c r="E31" i="110"/>
  <c r="E58" i="110"/>
  <c r="E24" i="110"/>
  <c r="E29" i="110"/>
  <c r="E42" i="110"/>
  <c r="E15" i="110"/>
  <c r="E37" i="110"/>
  <c r="E23" i="110"/>
  <c r="E54" i="110"/>
  <c r="E47" i="110"/>
  <c r="E25" i="110"/>
  <c r="E28" i="110"/>
  <c r="E14" i="110"/>
  <c r="E38" i="110"/>
  <c r="E13" i="110"/>
  <c r="E18" i="109"/>
  <c r="E55" i="109"/>
  <c r="E15" i="109"/>
  <c r="E44" i="109"/>
  <c r="E38" i="109"/>
  <c r="E35" i="109"/>
  <c r="E46" i="109"/>
  <c r="E20" i="109"/>
  <c r="E37" i="109"/>
  <c r="E21" i="109"/>
  <c r="E29" i="109"/>
  <c r="E16" i="109"/>
  <c r="E24" i="109"/>
  <c r="E53" i="109"/>
  <c r="E13" i="109"/>
  <c r="E31" i="109"/>
  <c r="E42" i="109"/>
  <c r="E39" i="109"/>
  <c r="E45" i="109"/>
  <c r="E28" i="109"/>
  <c r="E56" i="109"/>
  <c r="E32" i="109"/>
  <c r="E41" i="109"/>
  <c r="E22" i="109"/>
  <c r="E33" i="109"/>
  <c r="E61" i="109"/>
  <c r="E62" i="109"/>
  <c r="E34" i="109"/>
  <c r="E30" i="109"/>
  <c r="E52" i="109"/>
  <c r="E51" i="109"/>
  <c r="E57" i="109"/>
  <c r="E58" i="109"/>
  <c r="E25" i="109"/>
  <c r="E60" i="109"/>
  <c r="E26" i="109"/>
  <c r="E14" i="109"/>
  <c r="E48" i="109"/>
  <c r="E23" i="109"/>
  <c r="E19" i="109"/>
  <c r="E49" i="109"/>
  <c r="E17" i="109"/>
  <c r="E47" i="109"/>
  <c r="E40" i="109"/>
  <c r="E27" i="109"/>
  <c r="E36" i="109"/>
  <c r="E50" i="109"/>
  <c r="E43" i="109"/>
  <c r="E43" i="116"/>
  <c r="E18" i="116"/>
  <c r="E46" i="116"/>
  <c r="E51" i="116"/>
  <c r="E12" i="152"/>
  <c r="D12" i="152"/>
  <c r="C12" i="152"/>
  <c r="A10" i="152"/>
  <c r="A7" i="152"/>
  <c r="A6" i="152"/>
  <c r="A5" i="152"/>
  <c r="J41" i="137" l="1"/>
  <c r="J13" i="137"/>
  <c r="J38" i="137"/>
  <c r="J56" i="137"/>
  <c r="J53" i="137"/>
  <c r="J35" i="137"/>
  <c r="J30" i="137"/>
  <c r="J36" i="137"/>
  <c r="J15" i="137"/>
  <c r="J40" i="137"/>
  <c r="J31" i="137"/>
  <c r="J52" i="137"/>
  <c r="J58" i="137"/>
  <c r="J43" i="137"/>
  <c r="J51" i="137"/>
  <c r="J25" i="137"/>
  <c r="J46" i="137"/>
  <c r="J22" i="137"/>
  <c r="J17" i="137"/>
  <c r="J34" i="137"/>
  <c r="J45" i="137"/>
  <c r="J21" i="137"/>
  <c r="J62" i="137"/>
  <c r="J57" i="137"/>
  <c r="J23" i="137"/>
  <c r="J39" i="137"/>
  <c r="J55" i="137"/>
  <c r="J16" i="137"/>
  <c r="J49" i="137"/>
  <c r="J59" i="137"/>
  <c r="J44" i="137"/>
  <c r="J29" i="137"/>
  <c r="J50" i="137"/>
  <c r="J20" i="137"/>
  <c r="J48" i="137"/>
  <c r="J47" i="137"/>
  <c r="J26" i="137"/>
  <c r="J60" i="137"/>
  <c r="J37" i="137"/>
  <c r="J24" i="137"/>
  <c r="J42" i="137"/>
  <c r="J28" i="137"/>
  <c r="J27" i="137"/>
  <c r="J61" i="137"/>
  <c r="J14" i="137"/>
  <c r="J18" i="137"/>
  <c r="J19" i="137"/>
  <c r="J32" i="137"/>
  <c r="G38" i="140"/>
  <c r="E30" i="138"/>
  <c r="F24" i="143"/>
  <c r="F32" i="143"/>
  <c r="F17" i="143"/>
  <c r="F13" i="143"/>
  <c r="F16" i="143"/>
  <c r="F46" i="143"/>
  <c r="F43" i="143"/>
  <c r="F55" i="143"/>
  <c r="F20" i="143"/>
  <c r="F18" i="143"/>
  <c r="F56" i="143"/>
  <c r="F41" i="143"/>
  <c r="F48" i="143"/>
  <c r="E14" i="134"/>
  <c r="H55" i="141"/>
  <c r="H53" i="141"/>
  <c r="H16" i="141"/>
  <c r="H56" i="141"/>
  <c r="H58" i="141"/>
  <c r="H46" i="141"/>
  <c r="H33" i="141"/>
  <c r="H14" i="141"/>
  <c r="H42" i="141"/>
  <c r="H54" i="141"/>
  <c r="H60" i="141"/>
  <c r="H29" i="141"/>
  <c r="H61" i="141"/>
  <c r="H62" i="141"/>
  <c r="H57" i="141"/>
  <c r="H19" i="141"/>
  <c r="H22" i="141"/>
  <c r="H15" i="141"/>
  <c r="H23" i="141"/>
  <c r="H28" i="141"/>
  <c r="H27" i="141"/>
  <c r="H18" i="141"/>
  <c r="H32" i="141"/>
  <c r="H37" i="141"/>
  <c r="F50" i="143"/>
  <c r="F61" i="143"/>
  <c r="F53" i="143"/>
  <c r="F57" i="143"/>
  <c r="F14" i="143"/>
  <c r="F39" i="143"/>
  <c r="F44" i="143"/>
  <c r="F40" i="143"/>
  <c r="F34" i="143"/>
  <c r="F59" i="143"/>
  <c r="F26" i="143"/>
  <c r="F37" i="143"/>
  <c r="F31" i="143"/>
  <c r="F51" i="143"/>
  <c r="F21" i="143"/>
  <c r="F38" i="143"/>
  <c r="F30" i="143"/>
  <c r="F35" i="143"/>
  <c r="F47" i="143"/>
  <c r="F52" i="143"/>
  <c r="F60" i="143"/>
  <c r="F29" i="143"/>
  <c r="F54" i="143"/>
  <c r="F45" i="143"/>
  <c r="F25" i="143"/>
  <c r="F33" i="143"/>
  <c r="F58" i="143"/>
  <c r="F15" i="143"/>
  <c r="F23" i="143"/>
  <c r="F27" i="143"/>
  <c r="F19" i="143"/>
  <c r="F62" i="143"/>
  <c r="F28" i="143"/>
  <c r="F36" i="143"/>
  <c r="F49" i="143"/>
  <c r="F42" i="143"/>
  <c r="F22" i="143"/>
  <c r="H52" i="141"/>
  <c r="H43" i="141"/>
  <c r="H45" i="141"/>
  <c r="H38" i="141"/>
  <c r="H36" i="141"/>
  <c r="H47" i="141"/>
  <c r="H49" i="141"/>
  <c r="H48" i="141"/>
  <c r="H59" i="141"/>
  <c r="H50" i="141"/>
  <c r="H30" i="141"/>
  <c r="H51" i="141"/>
  <c r="H35" i="141"/>
  <c r="H13" i="141"/>
  <c r="H39" i="141"/>
  <c r="H25" i="141"/>
  <c r="H17" i="141"/>
  <c r="H24" i="141"/>
  <c r="H20" i="141"/>
  <c r="H44" i="141"/>
  <c r="H26" i="141"/>
  <c r="H34" i="141"/>
  <c r="H40" i="141"/>
  <c r="H41" i="141"/>
  <c r="H31" i="141"/>
  <c r="F63" i="143" l="1"/>
  <c r="G28" i="143"/>
  <c r="I14" i="141"/>
  <c r="I30" i="141"/>
  <c r="I40" i="141"/>
  <c r="I17" i="141"/>
  <c r="E44" i="138"/>
  <c r="E18" i="138"/>
  <c r="E28" i="138"/>
  <c r="E25" i="138"/>
  <c r="E46" i="138"/>
  <c r="E61" i="138"/>
  <c r="E37" i="138"/>
  <c r="E60" i="138"/>
  <c r="E35" i="138"/>
  <c r="E27" i="138"/>
  <c r="E15" i="138"/>
  <c r="E32" i="138"/>
  <c r="E36" i="138"/>
  <c r="E41" i="138"/>
  <c r="E50" i="138"/>
  <c r="E22" i="138"/>
  <c r="E57" i="138"/>
  <c r="E56" i="138"/>
  <c r="E54" i="138"/>
  <c r="E34" i="138"/>
  <c r="E13" i="138"/>
  <c r="E58" i="138"/>
  <c r="E23" i="138"/>
  <c r="E30" i="134"/>
  <c r="E40" i="134"/>
  <c r="E24" i="138"/>
  <c r="E31" i="138"/>
  <c r="E21" i="138"/>
  <c r="E19" i="138"/>
  <c r="E59" i="138"/>
  <c r="E20" i="138"/>
  <c r="E33" i="138"/>
  <c r="E62" i="138"/>
  <c r="E53" i="138"/>
  <c r="E38" i="138"/>
  <c r="E49" i="138"/>
  <c r="E55" i="138"/>
  <c r="E52" i="138"/>
  <c r="E40" i="138"/>
  <c r="E51" i="138"/>
  <c r="E48" i="138"/>
  <c r="E42" i="138"/>
  <c r="E45" i="138"/>
  <c r="E29" i="138"/>
  <c r="E14" i="138"/>
  <c r="E47" i="138"/>
  <c r="E17" i="138"/>
  <c r="E39" i="138"/>
  <c r="E44" i="134"/>
  <c r="E26" i="138"/>
  <c r="E43" i="138"/>
  <c r="E16" i="138"/>
  <c r="E29" i="134"/>
  <c r="E53" i="134"/>
  <c r="E22" i="134"/>
  <c r="E26" i="134"/>
  <c r="E48" i="134"/>
  <c r="E60" i="134"/>
  <c r="E27" i="134"/>
  <c r="E17" i="134"/>
  <c r="E36" i="134"/>
  <c r="E42" i="134"/>
  <c r="E23" i="134"/>
  <c r="E51" i="134"/>
  <c r="E28" i="134"/>
  <c r="E31" i="134"/>
  <c r="E54" i="134"/>
  <c r="E47" i="134"/>
  <c r="E58" i="134"/>
  <c r="E24" i="134"/>
  <c r="E35" i="134"/>
  <c r="E61" i="134"/>
  <c r="E32" i="134"/>
  <c r="E45" i="134"/>
  <c r="E57" i="134"/>
  <c r="E56" i="134"/>
  <c r="E33" i="134"/>
  <c r="E46" i="134"/>
  <c r="E38" i="134"/>
  <c r="E20" i="134"/>
  <c r="E37" i="134"/>
  <c r="E21" i="134"/>
  <c r="E59" i="134"/>
  <c r="E50" i="134"/>
  <c r="E62" i="134"/>
  <c r="E16" i="134"/>
  <c r="E39" i="134"/>
  <c r="E49" i="134"/>
  <c r="E19" i="134"/>
  <c r="E43" i="134"/>
  <c r="E34" i="134"/>
  <c r="E13" i="134"/>
  <c r="E52" i="134"/>
  <c r="E15" i="134"/>
  <c r="E25" i="134"/>
  <c r="E41" i="134"/>
  <c r="E55" i="134"/>
  <c r="E18" i="134"/>
  <c r="I15" i="141" l="1"/>
  <c r="G57" i="143"/>
  <c r="G42" i="143"/>
  <c r="G22" i="143"/>
  <c r="G51" i="143"/>
  <c r="G21" i="143"/>
  <c r="G56" i="143"/>
  <c r="G38" i="143"/>
  <c r="G62" i="143"/>
  <c r="G41" i="143"/>
  <c r="G31" i="143"/>
  <c r="G23" i="143"/>
  <c r="G20" i="143"/>
  <c r="G59" i="143"/>
  <c r="G33" i="143"/>
  <c r="G46" i="143"/>
  <c r="G26" i="143"/>
  <c r="G58" i="143"/>
  <c r="G44" i="143"/>
  <c r="G52" i="143"/>
  <c r="G50" i="143"/>
  <c r="G30" i="143"/>
  <c r="G48" i="143"/>
  <c r="G27" i="143"/>
  <c r="G19" i="143"/>
  <c r="G17" i="143"/>
  <c r="G40" i="143"/>
  <c r="G45" i="143"/>
  <c r="G13" i="143"/>
  <c r="G14" i="143"/>
  <c r="G60" i="143"/>
  <c r="G24" i="143"/>
  <c r="G61" i="143"/>
  <c r="G35" i="143"/>
  <c r="G36" i="143"/>
  <c r="G18" i="143"/>
  <c r="G47" i="143"/>
  <c r="G49" i="143"/>
  <c r="G43" i="143"/>
  <c r="G37" i="143"/>
  <c r="G15" i="143"/>
  <c r="G55" i="143"/>
  <c r="G34" i="143"/>
  <c r="G25" i="143"/>
  <c r="G16" i="143"/>
  <c r="G39" i="143"/>
  <c r="G29" i="143"/>
  <c r="G32" i="143"/>
  <c r="G53" i="143"/>
  <c r="G54" i="143"/>
  <c r="I13" i="141"/>
  <c r="I16" i="141"/>
  <c r="I26" i="141"/>
  <c r="I29" i="141"/>
  <c r="I20" i="141"/>
  <c r="I60" i="141"/>
  <c r="I52" i="141"/>
  <c r="I61" i="141"/>
  <c r="I48" i="141"/>
  <c r="I32" i="141"/>
  <c r="I42" i="141"/>
  <c r="I22" i="141"/>
  <c r="I46" i="141"/>
  <c r="I24" i="141"/>
  <c r="I62" i="141"/>
  <c r="I36" i="141"/>
  <c r="I28" i="141"/>
  <c r="I25" i="141"/>
  <c r="I43" i="141"/>
  <c r="I19" i="141"/>
  <c r="I38" i="141"/>
  <c r="I33" i="141"/>
  <c r="I18" i="141"/>
  <c r="I59" i="141"/>
  <c r="I31" i="141"/>
  <c r="I49" i="141"/>
  <c r="I21" i="141"/>
  <c r="I41" i="141"/>
  <c r="I57" i="141"/>
  <c r="I47" i="141"/>
  <c r="I34" i="141"/>
  <c r="I37" i="141"/>
  <c r="I53" i="141"/>
  <c r="I51" i="141"/>
  <c r="I35" i="141"/>
  <c r="I58" i="141"/>
  <c r="I39" i="141"/>
  <c r="I27" i="141"/>
  <c r="I56" i="141"/>
  <c r="I23" i="141"/>
  <c r="I50" i="141"/>
  <c r="I55" i="141"/>
  <c r="I45" i="141"/>
  <c r="I54" i="141"/>
  <c r="I44" i="141"/>
  <c r="H39" i="139"/>
  <c r="H21" i="139"/>
  <c r="H20" i="139"/>
  <c r="H35" i="139"/>
  <c r="J33" i="137"/>
  <c r="H42" i="139"/>
  <c r="H15" i="139"/>
  <c r="H27" i="139"/>
  <c r="H23" i="139"/>
  <c r="H60" i="139"/>
  <c r="H62" i="139"/>
  <c r="H57" i="139"/>
  <c r="H53" i="139"/>
  <c r="H47" i="139"/>
  <c r="H29" i="139"/>
  <c r="H24" i="139"/>
  <c r="H37" i="139"/>
  <c r="H48" i="139"/>
  <c r="H13" i="139"/>
  <c r="H61" i="139"/>
  <c r="H30" i="139"/>
  <c r="H18" i="139"/>
  <c r="H44" i="139"/>
  <c r="H32" i="139"/>
  <c r="H51" i="139"/>
  <c r="H54" i="139"/>
  <c r="H34" i="139"/>
  <c r="H14" i="139"/>
  <c r="H17" i="139"/>
  <c r="H52" i="139"/>
  <c r="H59" i="139"/>
  <c r="H16" i="139"/>
  <c r="H45" i="139"/>
  <c r="H19" i="139"/>
  <c r="H43" i="139"/>
  <c r="H28" i="139"/>
  <c r="H36" i="139"/>
  <c r="H38" i="139"/>
  <c r="H26" i="139"/>
  <c r="H40" i="139"/>
  <c r="H22" i="139"/>
  <c r="H49" i="139"/>
  <c r="H56" i="139"/>
  <c r="H31" i="139"/>
  <c r="H50" i="139"/>
  <c r="H46" i="139"/>
  <c r="H58" i="139"/>
  <c r="H33" i="139"/>
  <c r="H25" i="139"/>
  <c r="H55" i="139"/>
  <c r="H41" i="139"/>
  <c r="G63" i="143" l="1"/>
  <c r="E39" i="100"/>
  <c r="E52" i="100"/>
  <c r="E30" i="100"/>
  <c r="E61" i="100"/>
  <c r="E36" i="100"/>
  <c r="E35" i="100"/>
  <c r="E24" i="100"/>
  <c r="E42" i="100"/>
  <c r="E43" i="100"/>
  <c r="E23" i="100"/>
  <c r="E19" i="100"/>
  <c r="E40" i="100"/>
  <c r="E44" i="100"/>
  <c r="E14" i="100"/>
  <c r="E50" i="100"/>
  <c r="E38" i="100"/>
  <c r="E53" i="100"/>
  <c r="E31" i="100"/>
  <c r="E49" i="100"/>
  <c r="E15" i="100"/>
  <c r="E25" i="100"/>
  <c r="E47" i="100"/>
  <c r="E34" i="100"/>
  <c r="E58" i="100"/>
  <c r="E28" i="100"/>
  <c r="E37" i="100"/>
  <c r="E20" i="100"/>
  <c r="E17" i="100"/>
  <c r="E48" i="100"/>
  <c r="E26" i="100"/>
  <c r="E41" i="100"/>
  <c r="E45" i="100"/>
  <c r="E57" i="100"/>
  <c r="E55" i="100"/>
  <c r="E27" i="100"/>
  <c r="E22" i="100"/>
  <c r="E29" i="100"/>
  <c r="E32" i="100"/>
  <c r="E59" i="100"/>
  <c r="E16" i="100"/>
  <c r="E60" i="100"/>
  <c r="E46" i="100"/>
  <c r="E54" i="100"/>
  <c r="E51" i="100"/>
  <c r="E62" i="100"/>
  <c r="E18" i="100"/>
  <c r="E56" i="100"/>
  <c r="E13" i="100"/>
  <c r="E15" i="119"/>
  <c r="E23" i="108"/>
  <c r="E41" i="122"/>
  <c r="E47" i="115"/>
  <c r="E48" i="144"/>
  <c r="E53" i="103"/>
  <c r="E25" i="146"/>
  <c r="E40" i="117"/>
  <c r="E22" i="102"/>
  <c r="E18" i="128"/>
  <c r="E43" i="123"/>
  <c r="E18" i="105"/>
  <c r="E56" i="126"/>
  <c r="E42" i="104"/>
  <c r="E21" i="100"/>
  <c r="E30" i="127" l="1"/>
  <c r="E13" i="127"/>
  <c r="E39" i="127"/>
  <c r="E33" i="127"/>
  <c r="E29" i="127"/>
  <c r="E15" i="127"/>
  <c r="E42" i="127"/>
  <c r="E57" i="127"/>
  <c r="E34" i="127"/>
  <c r="E47" i="127"/>
  <c r="E26" i="127"/>
  <c r="E56" i="127"/>
  <c r="E40" i="127"/>
  <c r="E49" i="127"/>
  <c r="E18" i="127"/>
  <c r="E44" i="127"/>
  <c r="E20" i="127"/>
  <c r="E52" i="127"/>
  <c r="E31" i="127"/>
  <c r="E46" i="127"/>
  <c r="E41" i="127"/>
  <c r="E59" i="127"/>
  <c r="E25" i="127"/>
  <c r="E24" i="127"/>
  <c r="E55" i="127"/>
  <c r="E48" i="127"/>
  <c r="E43" i="127"/>
  <c r="E36" i="127"/>
  <c r="E22" i="127"/>
  <c r="E53" i="127"/>
  <c r="E32" i="127"/>
  <c r="E61" i="127"/>
  <c r="E28" i="127"/>
  <c r="E54" i="127"/>
  <c r="E51" i="127"/>
  <c r="E60" i="127"/>
  <c r="E19" i="127"/>
  <c r="E23" i="127"/>
  <c r="E17" i="127"/>
  <c r="E27" i="127"/>
  <c r="E45" i="127"/>
  <c r="E62" i="127"/>
  <c r="E58" i="127"/>
  <c r="E50" i="127"/>
  <c r="E35" i="127"/>
  <c r="E37" i="127"/>
  <c r="E38" i="127"/>
  <c r="E21" i="127"/>
  <c r="E14" i="127"/>
  <c r="E35" i="107"/>
  <c r="E62" i="107"/>
  <c r="E40" i="107"/>
  <c r="E15" i="107"/>
  <c r="E46" i="107"/>
  <c r="E26" i="107"/>
  <c r="E49" i="107"/>
  <c r="E42" i="107"/>
  <c r="E31" i="107"/>
  <c r="E58" i="107"/>
  <c r="E28" i="107"/>
  <c r="E16" i="107"/>
  <c r="E23" i="107"/>
  <c r="E52" i="107"/>
  <c r="E47" i="107"/>
  <c r="E56" i="107"/>
  <c r="E53" i="107"/>
  <c r="E36" i="107"/>
  <c r="E48" i="107"/>
  <c r="E32" i="107"/>
  <c r="E34" i="107"/>
  <c r="E54" i="107"/>
  <c r="E41" i="107"/>
  <c r="E51" i="107"/>
  <c r="E13" i="107"/>
  <c r="E30" i="107"/>
  <c r="E37" i="107"/>
  <c r="E25" i="107"/>
  <c r="E38" i="107"/>
  <c r="E60" i="107"/>
  <c r="E18" i="107"/>
  <c r="E57" i="107"/>
  <c r="E33" i="107"/>
  <c r="E44" i="107"/>
  <c r="E59" i="107"/>
  <c r="E20" i="107"/>
  <c r="E24" i="107"/>
  <c r="E43" i="107"/>
  <c r="E21" i="107"/>
  <c r="E22" i="107"/>
  <c r="E14" i="107"/>
  <c r="E61" i="107"/>
  <c r="E19" i="107"/>
  <c r="E55" i="107"/>
  <c r="E27" i="107"/>
  <c r="E17" i="107"/>
  <c r="E45" i="107"/>
  <c r="E50" i="107"/>
  <c r="E39" i="107"/>
  <c r="E29" i="107"/>
  <c r="E16" i="127"/>
  <c r="E19" i="130"/>
  <c r="E35" i="130"/>
  <c r="E47" i="130"/>
  <c r="E17" i="130"/>
  <c r="E28" i="130"/>
  <c r="E59" i="130"/>
  <c r="E51" i="130"/>
  <c r="E15" i="130"/>
  <c r="E41" i="130"/>
  <c r="E21" i="130"/>
  <c r="E25" i="130"/>
  <c r="E36" i="130"/>
  <c r="E16" i="130"/>
  <c r="E53" i="130"/>
  <c r="E44" i="130"/>
  <c r="E31" i="130"/>
  <c r="E14" i="130"/>
  <c r="E30" i="130"/>
  <c r="E48" i="130"/>
  <c r="E32" i="130"/>
  <c r="E24" i="130"/>
  <c r="E20" i="130"/>
  <c r="E29" i="130"/>
  <c r="E58" i="130"/>
  <c r="E49" i="130"/>
  <c r="E45" i="130"/>
  <c r="E39" i="130"/>
  <c r="E55" i="130"/>
  <c r="E38" i="130"/>
  <c r="E56" i="130"/>
  <c r="E42" i="130"/>
  <c r="E27" i="130"/>
  <c r="E46" i="130"/>
  <c r="E43" i="130"/>
  <c r="E13" i="130"/>
  <c r="E52" i="130"/>
  <c r="E61" i="130"/>
  <c r="E23" i="130"/>
  <c r="E54" i="130"/>
  <c r="E26" i="130"/>
  <c r="E57" i="130"/>
  <c r="E37" i="130"/>
  <c r="E22" i="130"/>
  <c r="E40" i="130"/>
  <c r="E33" i="130"/>
  <c r="E62" i="130"/>
  <c r="E34" i="130"/>
  <c r="E60" i="130"/>
  <c r="E50" i="130"/>
  <c r="E27" i="101"/>
  <c r="E28" i="101"/>
  <c r="E20" i="101"/>
  <c r="E39" i="101"/>
  <c r="E40" i="101"/>
  <c r="E42" i="101"/>
  <c r="E48" i="101"/>
  <c r="E55" i="101"/>
  <c r="E15" i="101"/>
  <c r="E31" i="101"/>
  <c r="E18" i="101"/>
  <c r="E17" i="101"/>
  <c r="E35" i="101"/>
  <c r="E26" i="101"/>
  <c r="E59" i="101"/>
  <c r="E50" i="101"/>
  <c r="E47" i="101"/>
  <c r="E23" i="101"/>
  <c r="E33" i="101"/>
  <c r="E62" i="101"/>
  <c r="E41" i="101"/>
  <c r="E46" i="101"/>
  <c r="E34" i="101"/>
  <c r="E36" i="101"/>
  <c r="E60" i="101"/>
  <c r="E61" i="101"/>
  <c r="E24" i="101"/>
  <c r="E29" i="101"/>
  <c r="E25" i="101"/>
  <c r="E30" i="101"/>
  <c r="E52" i="101"/>
  <c r="E37" i="101"/>
  <c r="E53" i="101"/>
  <c r="E43" i="101"/>
  <c r="E44" i="101"/>
  <c r="E58" i="101"/>
  <c r="E19" i="101"/>
  <c r="E38" i="101"/>
  <c r="E21" i="101"/>
  <c r="E51" i="101"/>
  <c r="E57" i="101"/>
  <c r="E49" i="101"/>
  <c r="E13" i="101"/>
  <c r="E22" i="101"/>
  <c r="E32" i="101"/>
  <c r="E45" i="101"/>
  <c r="E56" i="101"/>
  <c r="E54" i="101"/>
  <c r="E16" i="101"/>
  <c r="E13" i="106"/>
  <c r="E60" i="106"/>
  <c r="E18" i="106"/>
  <c r="E42" i="106"/>
  <c r="E43" i="106"/>
  <c r="E51" i="106"/>
  <c r="E45" i="106"/>
  <c r="E29" i="106"/>
  <c r="E27" i="106"/>
  <c r="E24" i="106"/>
  <c r="E54" i="106"/>
  <c r="E52" i="106"/>
  <c r="E61" i="106"/>
  <c r="E57" i="106"/>
  <c r="E50" i="106"/>
  <c r="E25" i="106"/>
  <c r="E39" i="106"/>
  <c r="E38" i="106"/>
  <c r="E53" i="106"/>
  <c r="E55" i="106"/>
  <c r="E19" i="106"/>
  <c r="E37" i="106"/>
  <c r="E31" i="106"/>
  <c r="E56" i="106"/>
  <c r="E15" i="106"/>
  <c r="E58" i="106"/>
  <c r="E46" i="106"/>
  <c r="E40" i="106"/>
  <c r="E22" i="106"/>
  <c r="E28" i="106"/>
  <c r="E59" i="106"/>
  <c r="E36" i="106"/>
  <c r="E34" i="106"/>
  <c r="E20" i="106"/>
  <c r="E14" i="106"/>
  <c r="E47" i="106"/>
  <c r="E17" i="106"/>
  <c r="E32" i="106"/>
  <c r="E41" i="106"/>
  <c r="E21" i="106"/>
  <c r="E23" i="106"/>
  <c r="E26" i="106"/>
  <c r="E35" i="106"/>
  <c r="E49" i="106"/>
  <c r="E44" i="106"/>
  <c r="E62" i="106"/>
  <c r="E48" i="106"/>
  <c r="E33" i="106"/>
  <c r="E16" i="106"/>
  <c r="E57" i="111"/>
  <c r="E23" i="111"/>
  <c r="E54" i="111"/>
  <c r="E33" i="111"/>
  <c r="E22" i="111"/>
  <c r="E17" i="111"/>
  <c r="E15" i="111"/>
  <c r="E48" i="111"/>
  <c r="E26" i="111"/>
  <c r="E60" i="111"/>
  <c r="E29" i="111"/>
  <c r="E52" i="111"/>
  <c r="E41" i="111"/>
  <c r="E61" i="111"/>
  <c r="E50" i="111"/>
  <c r="E31" i="111"/>
  <c r="E18" i="111"/>
  <c r="E55" i="111"/>
  <c r="E16" i="111"/>
  <c r="E21" i="111"/>
  <c r="E46" i="111"/>
  <c r="E27" i="111"/>
  <c r="E62" i="111"/>
  <c r="E59" i="111"/>
  <c r="E24" i="111"/>
  <c r="E34" i="111"/>
  <c r="E58" i="111"/>
  <c r="E32" i="111"/>
  <c r="E51" i="111"/>
  <c r="E25" i="111"/>
  <c r="E36" i="111"/>
  <c r="E45" i="111"/>
  <c r="E20" i="111"/>
  <c r="E53" i="111"/>
  <c r="E14" i="111"/>
  <c r="E43" i="111"/>
  <c r="E35" i="111"/>
  <c r="E19" i="111"/>
  <c r="E49" i="111"/>
  <c r="E40" i="111"/>
  <c r="E37" i="111"/>
  <c r="E30" i="111"/>
  <c r="E39" i="111"/>
  <c r="E13" i="111"/>
  <c r="E47" i="111"/>
  <c r="E44" i="111"/>
  <c r="E42" i="111"/>
  <c r="E38" i="111"/>
  <c r="E30" i="106"/>
  <c r="E56" i="111"/>
  <c r="E21" i="119"/>
  <c r="E36" i="119"/>
  <c r="E49" i="119"/>
  <c r="E54" i="119"/>
  <c r="E28" i="119"/>
  <c r="E45" i="119"/>
  <c r="E14" i="119"/>
  <c r="E22" i="119"/>
  <c r="E62" i="119"/>
  <c r="E18" i="119"/>
  <c r="E34" i="119"/>
  <c r="E57" i="119"/>
  <c r="E24" i="119"/>
  <c r="E51" i="119"/>
  <c r="E13" i="119"/>
  <c r="E17" i="119"/>
  <c r="E33" i="119"/>
  <c r="E46" i="119"/>
  <c r="E56" i="119"/>
  <c r="E42" i="119"/>
  <c r="E32" i="119"/>
  <c r="E52" i="119"/>
  <c r="E26" i="119"/>
  <c r="E47" i="119"/>
  <c r="E37" i="119"/>
  <c r="E41" i="119"/>
  <c r="E61" i="119"/>
  <c r="E39" i="119"/>
  <c r="E59" i="119"/>
  <c r="E20" i="119"/>
  <c r="E29" i="119"/>
  <c r="E60" i="119"/>
  <c r="E31" i="119"/>
  <c r="E25" i="119"/>
  <c r="E58" i="119"/>
  <c r="E40" i="119"/>
  <c r="E55" i="119"/>
  <c r="E19" i="119"/>
  <c r="E50" i="119"/>
  <c r="E35" i="119"/>
  <c r="E48" i="119"/>
  <c r="E23" i="119"/>
  <c r="E53" i="119"/>
  <c r="E38" i="119"/>
  <c r="E43" i="119"/>
  <c r="E16" i="119"/>
  <c r="E30" i="119"/>
  <c r="E44" i="119"/>
  <c r="E27" i="119"/>
  <c r="E27" i="126"/>
  <c r="E17" i="126"/>
  <c r="E45" i="126"/>
  <c r="E16" i="126"/>
  <c r="E39" i="126"/>
  <c r="E37" i="126"/>
  <c r="E49" i="126"/>
  <c r="E51" i="126"/>
  <c r="E14" i="126"/>
  <c r="E62" i="126"/>
  <c r="E28" i="126"/>
  <c r="E26" i="126"/>
  <c r="E29" i="126"/>
  <c r="E18" i="126"/>
  <c r="E61" i="126"/>
  <c r="E13" i="126"/>
  <c r="E40" i="126"/>
  <c r="E25" i="126"/>
  <c r="E54" i="126"/>
  <c r="E57" i="126"/>
  <c r="E35" i="126"/>
  <c r="E33" i="126"/>
  <c r="E55" i="126"/>
  <c r="E34" i="126"/>
  <c r="E58" i="126"/>
  <c r="E15" i="126"/>
  <c r="E41" i="126"/>
  <c r="E42" i="126"/>
  <c r="E53" i="126"/>
  <c r="E44" i="126"/>
  <c r="E38" i="126"/>
  <c r="E21" i="126"/>
  <c r="E48" i="126"/>
  <c r="E52" i="126"/>
  <c r="E59" i="126"/>
  <c r="E20" i="126"/>
  <c r="E22" i="126"/>
  <c r="E30" i="126"/>
  <c r="E36" i="126"/>
  <c r="E19" i="126"/>
  <c r="E46" i="126"/>
  <c r="E43" i="126"/>
  <c r="E31" i="126"/>
  <c r="E23" i="126"/>
  <c r="E32" i="126"/>
  <c r="E50" i="126"/>
  <c r="E47" i="126"/>
  <c r="E60" i="126"/>
  <c r="E24" i="126"/>
  <c r="E60" i="128"/>
  <c r="E36" i="128"/>
  <c r="E25" i="128"/>
  <c r="E34" i="128"/>
  <c r="E14" i="128"/>
  <c r="E46" i="128"/>
  <c r="E44" i="128"/>
  <c r="E48" i="128"/>
  <c r="E30" i="128"/>
  <c r="E16" i="128"/>
  <c r="E43" i="128"/>
  <c r="E47" i="128"/>
  <c r="E59" i="128"/>
  <c r="E17" i="128"/>
  <c r="E15" i="128"/>
  <c r="E54" i="128"/>
  <c r="E38" i="128"/>
  <c r="E37" i="128"/>
  <c r="E28" i="128"/>
  <c r="E19" i="128"/>
  <c r="E42" i="128"/>
  <c r="E33" i="128"/>
  <c r="E45" i="128"/>
  <c r="E58" i="128"/>
  <c r="E49" i="128"/>
  <c r="E55" i="128"/>
  <c r="E62" i="128"/>
  <c r="E57" i="128"/>
  <c r="E35" i="128"/>
  <c r="E56" i="128"/>
  <c r="E26" i="128"/>
  <c r="E53" i="128"/>
  <c r="E40" i="128"/>
  <c r="E61" i="128"/>
  <c r="E41" i="128"/>
  <c r="E51" i="128"/>
  <c r="E23" i="128"/>
  <c r="E52" i="128"/>
  <c r="E20" i="128"/>
  <c r="E39" i="128"/>
  <c r="E31" i="128"/>
  <c r="E21" i="128"/>
  <c r="E27" i="128"/>
  <c r="E13" i="128"/>
  <c r="E29" i="128"/>
  <c r="E50" i="128"/>
  <c r="E32" i="128"/>
  <c r="E22" i="128"/>
  <c r="E24" i="128"/>
  <c r="E57" i="103"/>
  <c r="E49" i="103"/>
  <c r="E40" i="103"/>
  <c r="E25" i="103"/>
  <c r="E60" i="103"/>
  <c r="E18" i="103"/>
  <c r="E14" i="103"/>
  <c r="E36" i="103"/>
  <c r="E28" i="103"/>
  <c r="E13" i="103"/>
  <c r="E23" i="103"/>
  <c r="E27" i="103"/>
  <c r="E30" i="103"/>
  <c r="E19" i="103"/>
  <c r="E35" i="103"/>
  <c r="E50" i="103"/>
  <c r="E47" i="103"/>
  <c r="E39" i="103"/>
  <c r="E21" i="103"/>
  <c r="E59" i="103"/>
  <c r="E24" i="103"/>
  <c r="E41" i="103"/>
  <c r="E16" i="103"/>
  <c r="E48" i="103"/>
  <c r="E51" i="103"/>
  <c r="E17" i="103"/>
  <c r="E58" i="103"/>
  <c r="E52" i="103"/>
  <c r="E43" i="103"/>
  <c r="E46" i="103"/>
  <c r="E45" i="103"/>
  <c r="E62" i="103"/>
  <c r="E42" i="103"/>
  <c r="E32" i="103"/>
  <c r="E26" i="103"/>
  <c r="E56" i="103"/>
  <c r="E61" i="103"/>
  <c r="E22" i="103"/>
  <c r="E20" i="103"/>
  <c r="E15" i="103"/>
  <c r="E55" i="103"/>
  <c r="E38" i="103"/>
  <c r="E37" i="103"/>
  <c r="E34" i="103"/>
  <c r="E31" i="103"/>
  <c r="E29" i="103"/>
  <c r="E33" i="103"/>
  <c r="E54" i="103"/>
  <c r="E44" i="103"/>
  <c r="E42" i="108"/>
  <c r="E34" i="108"/>
  <c r="E18" i="108"/>
  <c r="E27" i="108"/>
  <c r="E22" i="108"/>
  <c r="E41" i="108"/>
  <c r="E37" i="108"/>
  <c r="E52" i="108"/>
  <c r="E61" i="108"/>
  <c r="E21" i="108"/>
  <c r="E54" i="108"/>
  <c r="E56" i="108"/>
  <c r="E32" i="108"/>
  <c r="E51" i="108"/>
  <c r="E45" i="108"/>
  <c r="E62" i="108"/>
  <c r="E33" i="108"/>
  <c r="E35" i="108"/>
  <c r="E46" i="108"/>
  <c r="E25" i="108"/>
  <c r="E53" i="108"/>
  <c r="E15" i="108"/>
  <c r="E29" i="108"/>
  <c r="E24" i="108"/>
  <c r="E60" i="108"/>
  <c r="E57" i="108"/>
  <c r="E16" i="108"/>
  <c r="E38" i="108"/>
  <c r="E48" i="108"/>
  <c r="E20" i="108"/>
  <c r="E26" i="108"/>
  <c r="E44" i="108"/>
  <c r="E55" i="108"/>
  <c r="E28" i="108"/>
  <c r="E13" i="108"/>
  <c r="E31" i="108"/>
  <c r="E40" i="108"/>
  <c r="E14" i="108"/>
  <c r="E43" i="108"/>
  <c r="E19" i="108"/>
  <c r="E39" i="108"/>
  <c r="E47" i="108"/>
  <c r="E59" i="108"/>
  <c r="E49" i="108"/>
  <c r="E50" i="108"/>
  <c r="E58" i="108"/>
  <c r="E17" i="108"/>
  <c r="E30" i="108"/>
  <c r="E36" i="108"/>
  <c r="E25" i="104"/>
  <c r="E56" i="104"/>
  <c r="E29" i="104"/>
  <c r="E45" i="104"/>
  <c r="E58" i="104"/>
  <c r="E17" i="104"/>
  <c r="E59" i="104"/>
  <c r="E40" i="104"/>
  <c r="E37" i="104"/>
  <c r="E20" i="104"/>
  <c r="E51" i="104"/>
  <c r="E27" i="104"/>
  <c r="E16" i="104"/>
  <c r="E43" i="104"/>
  <c r="E15" i="104"/>
  <c r="E50" i="104"/>
  <c r="E21" i="104"/>
  <c r="E28" i="104"/>
  <c r="E35" i="104"/>
  <c r="E36" i="104"/>
  <c r="E57" i="104"/>
  <c r="E44" i="104"/>
  <c r="E38" i="104"/>
  <c r="E19" i="104"/>
  <c r="E33" i="104"/>
  <c r="E23" i="104"/>
  <c r="E46" i="104"/>
  <c r="E18" i="104"/>
  <c r="E32" i="104"/>
  <c r="E30" i="104"/>
  <c r="E48" i="104"/>
  <c r="E54" i="104"/>
  <c r="E22" i="104"/>
  <c r="E47" i="104"/>
  <c r="E39" i="104"/>
  <c r="E53" i="104"/>
  <c r="E24" i="104"/>
  <c r="E55" i="104"/>
  <c r="E34" i="104"/>
  <c r="E49" i="104"/>
  <c r="E62" i="104"/>
  <c r="E31" i="104"/>
  <c r="E26" i="104"/>
  <c r="E52" i="104"/>
  <c r="E61" i="104"/>
  <c r="E60" i="104"/>
  <c r="E13" i="104"/>
  <c r="E14" i="104"/>
  <c r="E41" i="104"/>
  <c r="E41" i="105"/>
  <c r="E60" i="105"/>
  <c r="E55" i="105"/>
  <c r="E47" i="105"/>
  <c r="E25" i="105"/>
  <c r="E32" i="105"/>
  <c r="E36" i="105"/>
  <c r="E22" i="105"/>
  <c r="E19" i="105"/>
  <c r="E16" i="105"/>
  <c r="E57" i="105"/>
  <c r="E62" i="105"/>
  <c r="E34" i="105"/>
  <c r="E42" i="105"/>
  <c r="E53" i="105"/>
  <c r="E43" i="105"/>
  <c r="E26" i="105"/>
  <c r="E39" i="105"/>
  <c r="E58" i="105"/>
  <c r="E24" i="105"/>
  <c r="E44" i="105"/>
  <c r="E35" i="105"/>
  <c r="E50" i="105"/>
  <c r="E27" i="105"/>
  <c r="E14" i="105"/>
  <c r="E29" i="105"/>
  <c r="E38" i="105"/>
  <c r="E49" i="105"/>
  <c r="E30" i="105"/>
  <c r="E17" i="105"/>
  <c r="E59" i="105"/>
  <c r="E21" i="105"/>
  <c r="E54" i="105"/>
  <c r="E23" i="105"/>
  <c r="E56" i="105"/>
  <c r="E15" i="105"/>
  <c r="E40" i="105"/>
  <c r="E13" i="105"/>
  <c r="E33" i="105"/>
  <c r="E52" i="105"/>
  <c r="E37" i="105"/>
  <c r="E51" i="105"/>
  <c r="E48" i="105"/>
  <c r="E61" i="105"/>
  <c r="E31" i="105"/>
  <c r="E20" i="105"/>
  <c r="E46" i="105"/>
  <c r="E45" i="105"/>
  <c r="E28" i="105"/>
  <c r="E38" i="123"/>
  <c r="E52" i="123"/>
  <c r="E16" i="123"/>
  <c r="E37" i="123"/>
  <c r="E19" i="123"/>
  <c r="E49" i="123"/>
  <c r="E31" i="123"/>
  <c r="E27" i="123"/>
  <c r="E32" i="123"/>
  <c r="E44" i="123"/>
  <c r="E48" i="123"/>
  <c r="E18" i="123"/>
  <c r="E54" i="123"/>
  <c r="E59" i="123"/>
  <c r="E36" i="123"/>
  <c r="E55" i="123"/>
  <c r="E50" i="123"/>
  <c r="E56" i="123"/>
  <c r="E21" i="123"/>
  <c r="E13" i="123"/>
  <c r="E23" i="123"/>
  <c r="E14" i="123"/>
  <c r="E46" i="123"/>
  <c r="E25" i="123"/>
  <c r="E24" i="123"/>
  <c r="E41" i="123"/>
  <c r="E47" i="123"/>
  <c r="E62" i="123"/>
  <c r="E45" i="123"/>
  <c r="E57" i="123"/>
  <c r="E39" i="123"/>
  <c r="E33" i="123"/>
  <c r="E30" i="123"/>
  <c r="E53" i="123"/>
  <c r="E51" i="123"/>
  <c r="E42" i="123"/>
  <c r="E60" i="123"/>
  <c r="E26" i="123"/>
  <c r="E28" i="123"/>
  <c r="E40" i="123"/>
  <c r="E20" i="123"/>
  <c r="E35" i="123"/>
  <c r="E17" i="123"/>
  <c r="E58" i="123"/>
  <c r="E61" i="123"/>
  <c r="E15" i="123"/>
  <c r="E22" i="123"/>
  <c r="E34" i="123"/>
  <c r="E29" i="123"/>
  <c r="E35" i="102"/>
  <c r="E16" i="102"/>
  <c r="E32" i="102"/>
  <c r="E40" i="102"/>
  <c r="E15" i="102"/>
  <c r="E47" i="102"/>
  <c r="E53" i="102"/>
  <c r="E58" i="102"/>
  <c r="E44" i="102"/>
  <c r="E55" i="102"/>
  <c r="E46" i="102"/>
  <c r="E62" i="102"/>
  <c r="E57" i="102"/>
  <c r="E41" i="102"/>
  <c r="E37" i="102"/>
  <c r="E36" i="102"/>
  <c r="E18" i="102"/>
  <c r="E42" i="102"/>
  <c r="E38" i="102"/>
  <c r="E43" i="102"/>
  <c r="E34" i="102"/>
  <c r="E39" i="102"/>
  <c r="E21" i="102"/>
  <c r="E20" i="102"/>
  <c r="E14" i="102"/>
  <c r="E33" i="102"/>
  <c r="E30" i="102"/>
  <c r="E28" i="102"/>
  <c r="E49" i="102"/>
  <c r="E61" i="102"/>
  <c r="E17" i="102"/>
  <c r="E31" i="102"/>
  <c r="E24" i="102"/>
  <c r="E60" i="102"/>
  <c r="E25" i="102"/>
  <c r="E45" i="102"/>
  <c r="E52" i="102"/>
  <c r="E54" i="102"/>
  <c r="E56" i="102"/>
  <c r="E29" i="102"/>
  <c r="E26" i="102"/>
  <c r="E19" i="102"/>
  <c r="E51" i="102"/>
  <c r="E59" i="102"/>
  <c r="E50" i="102"/>
  <c r="E23" i="102"/>
  <c r="E13" i="102"/>
  <c r="E27" i="102"/>
  <c r="E48" i="102"/>
  <c r="E54" i="109"/>
  <c r="E23" i="117"/>
  <c r="E61" i="117"/>
  <c r="E60" i="117"/>
  <c r="E51" i="117"/>
  <c r="E31" i="117"/>
  <c r="E57" i="117"/>
  <c r="E46" i="117"/>
  <c r="E25" i="117"/>
  <c r="E36" i="117"/>
  <c r="E20" i="117"/>
  <c r="E38" i="117"/>
  <c r="E52" i="117"/>
  <c r="E49" i="117"/>
  <c r="E53" i="117"/>
  <c r="E48" i="117"/>
  <c r="E18" i="117"/>
  <c r="E43" i="117"/>
  <c r="E39" i="117"/>
  <c r="E30" i="117"/>
  <c r="E19" i="117"/>
  <c r="E42" i="117"/>
  <c r="E28" i="117"/>
  <c r="E14" i="117"/>
  <c r="E37" i="117"/>
  <c r="E17" i="117"/>
  <c r="E41" i="117"/>
  <c r="E45" i="117"/>
  <c r="E22" i="117"/>
  <c r="E26" i="117"/>
  <c r="E27" i="117"/>
  <c r="E56" i="117"/>
  <c r="E21" i="117"/>
  <c r="E34" i="117"/>
  <c r="E59" i="117"/>
  <c r="E15" i="117"/>
  <c r="E62" i="117"/>
  <c r="E13" i="117"/>
  <c r="E35" i="117"/>
  <c r="E16" i="117"/>
  <c r="E33" i="117"/>
  <c r="E58" i="117"/>
  <c r="E50" i="117"/>
  <c r="E47" i="117"/>
  <c r="E55" i="117"/>
  <c r="E29" i="117"/>
  <c r="E54" i="117"/>
  <c r="E24" i="117"/>
  <c r="E32" i="117"/>
  <c r="E44" i="117"/>
  <c r="E58" i="146"/>
  <c r="E29" i="146"/>
  <c r="E49" i="146"/>
  <c r="E20" i="146"/>
  <c r="E26" i="146"/>
  <c r="E40" i="146"/>
  <c r="E55" i="146"/>
  <c r="E50" i="146"/>
  <c r="E46" i="146"/>
  <c r="E48" i="146"/>
  <c r="E45" i="146"/>
  <c r="E27" i="146"/>
  <c r="E13" i="146"/>
  <c r="E18" i="146"/>
  <c r="E54" i="146"/>
  <c r="E39" i="146"/>
  <c r="E42" i="146"/>
  <c r="E51" i="146"/>
  <c r="E15" i="146"/>
  <c r="E24" i="146"/>
  <c r="E17" i="146"/>
  <c r="E14" i="146"/>
  <c r="E52" i="146"/>
  <c r="E32" i="146"/>
  <c r="E16" i="146"/>
  <c r="E43" i="146"/>
  <c r="E19" i="146"/>
  <c r="E23" i="146"/>
  <c r="E28" i="146"/>
  <c r="E34" i="146"/>
  <c r="E30" i="146"/>
  <c r="E59" i="146"/>
  <c r="E62" i="146"/>
  <c r="E57" i="146"/>
  <c r="E56" i="146"/>
  <c r="E61" i="146"/>
  <c r="E36" i="146"/>
  <c r="E41" i="146"/>
  <c r="E31" i="146"/>
  <c r="E60" i="146"/>
  <c r="E22" i="146"/>
  <c r="E53" i="146"/>
  <c r="E47" i="146"/>
  <c r="E38" i="146"/>
  <c r="E37" i="146"/>
  <c r="E44" i="146"/>
  <c r="E35" i="146"/>
  <c r="E21" i="146"/>
  <c r="E33" i="146"/>
  <c r="E32" i="144"/>
  <c r="E41" i="144"/>
  <c r="E51" i="144"/>
  <c r="E56" i="144"/>
  <c r="E28" i="144"/>
  <c r="E43" i="144"/>
  <c r="E25" i="144"/>
  <c r="E17" i="144"/>
  <c r="E55" i="144"/>
  <c r="E27" i="144"/>
  <c r="E50" i="144"/>
  <c r="E57" i="144"/>
  <c r="E30" i="144"/>
  <c r="E18" i="144"/>
  <c r="E22" i="144"/>
  <c r="E33" i="144"/>
  <c r="E16" i="144"/>
  <c r="E29" i="144"/>
  <c r="E59" i="144"/>
  <c r="E54" i="144"/>
  <c r="E34" i="144"/>
  <c r="E45" i="144"/>
  <c r="E31" i="144"/>
  <c r="E42" i="144"/>
  <c r="E13" i="144"/>
  <c r="E37" i="144"/>
  <c r="E62" i="144"/>
  <c r="E53" i="144"/>
  <c r="E46" i="144"/>
  <c r="E20" i="144"/>
  <c r="E52" i="144"/>
  <c r="E58" i="144"/>
  <c r="E24" i="144"/>
  <c r="E21" i="144"/>
  <c r="E38" i="144"/>
  <c r="E47" i="144"/>
  <c r="E19" i="144"/>
  <c r="E14" i="144"/>
  <c r="E61" i="144"/>
  <c r="E44" i="144"/>
  <c r="E35" i="144"/>
  <c r="E60" i="144"/>
  <c r="E49" i="144"/>
  <c r="E15" i="144"/>
  <c r="E26" i="144"/>
  <c r="E39" i="144"/>
  <c r="E23" i="144"/>
  <c r="E40" i="144"/>
  <c r="E36" i="144"/>
  <c r="E18" i="130"/>
  <c r="E25" i="115"/>
  <c r="E50" i="115"/>
  <c r="E24" i="115"/>
  <c r="E61" i="115"/>
  <c r="E55" i="115"/>
  <c r="E58" i="115"/>
  <c r="E13" i="115"/>
  <c r="E27" i="115"/>
  <c r="E15" i="115"/>
  <c r="E36" i="115"/>
  <c r="E16" i="115"/>
  <c r="E57" i="115"/>
  <c r="E23" i="115"/>
  <c r="E21" i="115"/>
  <c r="E22" i="115"/>
  <c r="E14" i="115"/>
  <c r="E28" i="115"/>
  <c r="E33" i="115"/>
  <c r="E48" i="115"/>
  <c r="E31" i="115"/>
  <c r="E60" i="115"/>
  <c r="E42" i="115"/>
  <c r="E51" i="115"/>
  <c r="E40" i="115"/>
  <c r="E59" i="115"/>
  <c r="E54" i="115"/>
  <c r="E26" i="115"/>
  <c r="E43" i="115"/>
  <c r="E39" i="115"/>
  <c r="E52" i="115"/>
  <c r="E62" i="115"/>
  <c r="E17" i="115"/>
  <c r="E49" i="115"/>
  <c r="E35" i="115"/>
  <c r="E38" i="115"/>
  <c r="E45" i="115"/>
  <c r="E56" i="115"/>
  <c r="E20" i="115"/>
  <c r="E32" i="115"/>
  <c r="E30" i="115"/>
  <c r="E29" i="115"/>
  <c r="E19" i="115"/>
  <c r="E37" i="115"/>
  <c r="E46" i="115"/>
  <c r="E34" i="115"/>
  <c r="E44" i="115"/>
  <c r="E41" i="115"/>
  <c r="E53" i="115"/>
  <c r="E18" i="115"/>
  <c r="E31" i="122"/>
  <c r="E62" i="122"/>
  <c r="E20" i="122"/>
  <c r="E17" i="122"/>
  <c r="E59" i="122"/>
  <c r="E46" i="122"/>
  <c r="E52" i="122"/>
  <c r="E29" i="122"/>
  <c r="E21" i="122"/>
  <c r="E16" i="122"/>
  <c r="E54" i="122"/>
  <c r="E22" i="122"/>
  <c r="E40" i="122"/>
  <c r="E35" i="122"/>
  <c r="E44" i="122"/>
  <c r="E24" i="122"/>
  <c r="E37" i="122"/>
  <c r="E47" i="122"/>
  <c r="E27" i="122"/>
  <c r="E18" i="122"/>
  <c r="E57" i="122"/>
  <c r="E42" i="122"/>
  <c r="E32" i="122"/>
  <c r="E34" i="122"/>
  <c r="E30" i="122"/>
  <c r="E55" i="122"/>
  <c r="E23" i="122"/>
  <c r="E28" i="122"/>
  <c r="E48" i="122"/>
  <c r="E50" i="122"/>
  <c r="E61" i="122"/>
  <c r="E56" i="122"/>
  <c r="E53" i="122"/>
  <c r="E25" i="122"/>
  <c r="E15" i="122"/>
  <c r="E36" i="122"/>
  <c r="E14" i="122"/>
  <c r="E51" i="122"/>
  <c r="E13" i="122"/>
  <c r="E26" i="122"/>
  <c r="E33" i="122"/>
  <c r="E45" i="122"/>
  <c r="E49" i="122"/>
  <c r="E58" i="122"/>
  <c r="E38" i="122"/>
  <c r="E19" i="122"/>
  <c r="E43" i="122"/>
  <c r="E39" i="122"/>
  <c r="E60" i="122"/>
  <c r="E14" i="101"/>
  <c r="G27" i="136" l="1"/>
  <c r="G48" i="136"/>
  <c r="G51" i="136"/>
  <c r="G20" i="136"/>
  <c r="G24" i="136"/>
  <c r="G37" i="136"/>
  <c r="G44" i="136"/>
  <c r="G36" i="136"/>
  <c r="G50" i="136"/>
  <c r="G61" i="136"/>
  <c r="G29" i="136"/>
  <c r="G23" i="136"/>
  <c r="G28" i="136"/>
  <c r="G49" i="136"/>
  <c r="G13" i="136"/>
  <c r="G43" i="136"/>
  <c r="G54" i="136"/>
  <c r="G39" i="136"/>
  <c r="G42" i="136"/>
  <c r="G47" i="136"/>
  <c r="G26" i="136"/>
  <c r="G57" i="136"/>
  <c r="G45" i="136"/>
  <c r="G19" i="136"/>
  <c r="G53" i="136"/>
  <c r="G34" i="136"/>
  <c r="G21" i="136"/>
  <c r="G33" i="136"/>
  <c r="G58" i="136"/>
  <c r="G62" i="136"/>
  <c r="G52" i="136"/>
  <c r="G17" i="136"/>
  <c r="G15" i="136"/>
  <c r="G22" i="136"/>
  <c r="G14" i="136"/>
  <c r="G25" i="136"/>
  <c r="G18" i="136"/>
  <c r="G40" i="136"/>
  <c r="G16" i="136"/>
  <c r="G46" i="136"/>
  <c r="G41" i="136"/>
  <c r="G31" i="136"/>
  <c r="G56" i="136"/>
  <c r="G32" i="136"/>
  <c r="G30" i="136"/>
  <c r="G55" i="136"/>
  <c r="G35" i="136"/>
  <c r="G38" i="136"/>
  <c r="G60" i="136"/>
  <c r="H38" i="136" l="1"/>
  <c r="H30" i="136" l="1"/>
  <c r="H49" i="136"/>
  <c r="H47" i="136"/>
  <c r="H58" i="136"/>
  <c r="H16" i="136"/>
  <c r="H20" i="136"/>
  <c r="H62" i="136"/>
  <c r="H25" i="136"/>
  <c r="H27" i="136"/>
  <c r="H28" i="136"/>
  <c r="H55" i="136"/>
  <c r="H29" i="136"/>
  <c r="H42" i="136"/>
  <c r="H50" i="136"/>
  <c r="H53" i="136"/>
  <c r="H41" i="136"/>
  <c r="H40" i="136"/>
  <c r="H21" i="136"/>
  <c r="H61" i="136"/>
  <c r="H34" i="136"/>
  <c r="H51" i="136"/>
  <c r="H35" i="136"/>
  <c r="H43" i="136"/>
  <c r="H17" i="136"/>
  <c r="H59" i="136"/>
  <c r="H44" i="136"/>
  <c r="H48" i="136"/>
  <c r="H39" i="136"/>
  <c r="H22" i="136"/>
  <c r="H45" i="136"/>
  <c r="H36" i="136"/>
  <c r="H19" i="136"/>
  <c r="H46" i="136"/>
  <c r="H52" i="136"/>
  <c r="H54" i="136"/>
  <c r="H15" i="136"/>
  <c r="H24" i="136"/>
  <c r="H26" i="136"/>
  <c r="H18" i="136"/>
  <c r="H60" i="136"/>
  <c r="H13" i="136"/>
  <c r="H37" i="136"/>
  <c r="H57" i="136"/>
  <c r="H31" i="136"/>
  <c r="H14" i="136"/>
  <c r="H23" i="136"/>
  <c r="H33" i="136"/>
  <c r="H32" i="136"/>
  <c r="H56" i="136"/>
  <c r="E34" i="96" l="1"/>
  <c r="E54" i="96"/>
  <c r="E32" i="96"/>
  <c r="E27" i="96"/>
  <c r="E28" i="96"/>
  <c r="E55" i="96"/>
  <c r="E35" i="96"/>
  <c r="E48" i="96"/>
  <c r="E26" i="96"/>
  <c r="E16" i="96"/>
  <c r="E57" i="96"/>
  <c r="E15" i="96"/>
  <c r="E24" i="96"/>
  <c r="E31" i="96"/>
  <c r="E44" i="96"/>
  <c r="E21" i="96"/>
  <c r="E52" i="96"/>
  <c r="E58" i="96"/>
  <c r="E37" i="96"/>
  <c r="E36" i="96"/>
  <c r="E17" i="96"/>
  <c r="E18" i="96"/>
  <c r="E60" i="96"/>
  <c r="E50" i="96"/>
  <c r="E39" i="96"/>
  <c r="E56" i="96"/>
  <c r="E38" i="96"/>
  <c r="E40" i="96"/>
  <c r="E53" i="96"/>
  <c r="E42" i="96"/>
  <c r="E47" i="96"/>
  <c r="E51" i="96"/>
  <c r="E22" i="96"/>
  <c r="E33" i="96"/>
  <c r="E25" i="96"/>
  <c r="E45" i="96"/>
  <c r="E14" i="96"/>
  <c r="E19" i="96"/>
  <c r="E62" i="96"/>
  <c r="E59" i="96"/>
  <c r="E13" i="96"/>
  <c r="E20" i="96"/>
  <c r="E49" i="96"/>
  <c r="E43" i="96"/>
  <c r="E41" i="96"/>
  <c r="E23" i="96"/>
  <c r="E46" i="96"/>
  <c r="E29" i="96"/>
  <c r="E30" i="96"/>
  <c r="E12" i="146" l="1"/>
  <c r="D12" i="146"/>
  <c r="C12" i="146"/>
  <c r="A10" i="146"/>
  <c r="A7" i="146"/>
  <c r="A6" i="146"/>
  <c r="A5" i="146"/>
  <c r="E12" i="145"/>
  <c r="D12" i="145"/>
  <c r="C12" i="145"/>
  <c r="A10" i="145"/>
  <c r="A7" i="145"/>
  <c r="A6" i="145"/>
  <c r="A5" i="145"/>
  <c r="E12" i="144"/>
  <c r="D12" i="144"/>
  <c r="C12" i="144"/>
  <c r="A10" i="144"/>
  <c r="A7" i="144"/>
  <c r="A6" i="144"/>
  <c r="A5" i="144"/>
  <c r="E57" i="145" l="1"/>
  <c r="E37" i="145"/>
  <c r="E43" i="145"/>
  <c r="E35" i="145"/>
  <c r="E59" i="145"/>
  <c r="E39" i="145"/>
  <c r="E40" i="145"/>
  <c r="E51" i="145"/>
  <c r="E33" i="145"/>
  <c r="E52" i="145"/>
  <c r="E31" i="145"/>
  <c r="E30" i="145"/>
  <c r="E54" i="145"/>
  <c r="E23" i="145"/>
  <c r="E38" i="145"/>
  <c r="E28" i="145"/>
  <c r="E18" i="145"/>
  <c r="E34" i="145"/>
  <c r="E14" i="145"/>
  <c r="E62" i="145"/>
  <c r="E44" i="145"/>
  <c r="E20" i="145"/>
  <c r="E29" i="145"/>
  <c r="E49" i="145"/>
  <c r="E24" i="145"/>
  <c r="E27" i="145"/>
  <c r="E45" i="145"/>
  <c r="E50" i="145"/>
  <c r="E60" i="145"/>
  <c r="E22" i="145"/>
  <c r="E15" i="145"/>
  <c r="E58" i="145"/>
  <c r="E47" i="145"/>
  <c r="E32" i="145"/>
  <c r="E16" i="145"/>
  <c r="E55" i="145"/>
  <c r="E26" i="145"/>
  <c r="E61" i="145"/>
  <c r="E46" i="145"/>
  <c r="E19" i="145"/>
  <c r="E25" i="145"/>
  <c r="E36" i="145"/>
  <c r="E21" i="145"/>
  <c r="E56" i="145"/>
  <c r="E42" i="145"/>
  <c r="E17" i="145"/>
  <c r="E53" i="145"/>
  <c r="E41" i="145"/>
  <c r="E48" i="145"/>
  <c r="E13" i="145"/>
  <c r="G12" i="143"/>
  <c r="C12" i="143"/>
  <c r="A10" i="143"/>
  <c r="A7" i="143"/>
  <c r="A6" i="143"/>
  <c r="A5" i="143"/>
  <c r="J12" i="142"/>
  <c r="C12" i="142"/>
  <c r="I12" i="141"/>
  <c r="C12" i="141"/>
  <c r="A10" i="141"/>
  <c r="A7" i="141"/>
  <c r="A6" i="141"/>
  <c r="A5" i="141"/>
  <c r="G26" i="140"/>
  <c r="G24" i="140"/>
  <c r="G31" i="140"/>
  <c r="G25" i="140"/>
  <c r="G21" i="140"/>
  <c r="G37" i="140"/>
  <c r="G43" i="140"/>
  <c r="G27" i="140"/>
  <c r="G54" i="140"/>
  <c r="G62" i="140"/>
  <c r="G33" i="140"/>
  <c r="G36" i="140"/>
  <c r="G19" i="140"/>
  <c r="G46" i="140"/>
  <c r="G48" i="140"/>
  <c r="G29" i="140"/>
  <c r="G58" i="140"/>
  <c r="G59" i="140"/>
  <c r="G61" i="140"/>
  <c r="G39" i="140"/>
  <c r="G49" i="140"/>
  <c r="G34" i="140"/>
  <c r="G57" i="140"/>
  <c r="G13" i="140"/>
  <c r="G52" i="140"/>
  <c r="G18" i="140"/>
  <c r="G50" i="140"/>
  <c r="G15" i="140"/>
  <c r="G53" i="140"/>
  <c r="G17" i="140"/>
  <c r="H12" i="140"/>
  <c r="C12" i="140"/>
  <c r="A10" i="140"/>
  <c r="A7" i="140"/>
  <c r="A6" i="140"/>
  <c r="A5" i="140"/>
  <c r="G32" i="140" l="1"/>
  <c r="G41" i="140"/>
  <c r="G28" i="140"/>
  <c r="G55" i="140"/>
  <c r="G22" i="140"/>
  <c r="G35" i="140"/>
  <c r="G30" i="140"/>
  <c r="G23" i="140"/>
  <c r="G40" i="140"/>
  <c r="G20" i="140"/>
  <c r="G16" i="140"/>
  <c r="G44" i="140"/>
  <c r="G60" i="140"/>
  <c r="G56" i="140"/>
  <c r="G45" i="140"/>
  <c r="G42" i="140"/>
  <c r="G14" i="140"/>
  <c r="G47" i="140"/>
  <c r="G51" i="140"/>
  <c r="H12" i="139"/>
  <c r="C12" i="139"/>
  <c r="A10" i="139"/>
  <c r="A7" i="139"/>
  <c r="A6" i="139"/>
  <c r="A5" i="139"/>
  <c r="E12" i="138"/>
  <c r="C12" i="138"/>
  <c r="A10" i="138"/>
  <c r="A7" i="138"/>
  <c r="A6" i="138"/>
  <c r="A5" i="138"/>
  <c r="J12" i="137"/>
  <c r="C12" i="137"/>
  <c r="A10" i="137"/>
  <c r="A7" i="137"/>
  <c r="A6" i="137"/>
  <c r="A5" i="137"/>
  <c r="H12" i="136"/>
  <c r="C12" i="136"/>
  <c r="A10" i="136"/>
  <c r="A7" i="136"/>
  <c r="A6" i="136"/>
  <c r="A5" i="136"/>
  <c r="J12" i="135"/>
  <c r="C12" i="135"/>
  <c r="A10" i="135"/>
  <c r="A7" i="135"/>
  <c r="A6" i="135"/>
  <c r="A5" i="135"/>
  <c r="E12" i="134"/>
  <c r="C12" i="134"/>
  <c r="H16" i="140" l="1"/>
  <c r="I12" i="131"/>
  <c r="C12" i="131"/>
  <c r="A10" i="131"/>
  <c r="A7" i="131"/>
  <c r="A6" i="131"/>
  <c r="A5" i="131"/>
  <c r="H23" i="140" l="1"/>
  <c r="H38" i="140"/>
  <c r="H15" i="140"/>
  <c r="H50" i="140"/>
  <c r="H33" i="140"/>
  <c r="H34" i="140"/>
  <c r="H37" i="140"/>
  <c r="H49" i="140"/>
  <c r="H21" i="140"/>
  <c r="H13" i="140"/>
  <c r="H36" i="140"/>
  <c r="H57" i="140"/>
  <c r="H43" i="140"/>
  <c r="H59" i="140"/>
  <c r="H24" i="140"/>
  <c r="H58" i="140"/>
  <c r="H26" i="140"/>
  <c r="H39" i="140"/>
  <c r="H27" i="140"/>
  <c r="H61" i="140"/>
  <c r="H31" i="140"/>
  <c r="H46" i="140"/>
  <c r="H53" i="140"/>
  <c r="H19" i="140"/>
  <c r="H17" i="140"/>
  <c r="H29" i="140"/>
  <c r="H25" i="140"/>
  <c r="H48" i="140"/>
  <c r="H18" i="140"/>
  <c r="H62" i="140"/>
  <c r="H52" i="140"/>
  <c r="H54" i="140"/>
  <c r="H45" i="140"/>
  <c r="H44" i="140"/>
  <c r="H40" i="140"/>
  <c r="H35" i="140"/>
  <c r="H22" i="140"/>
  <c r="H41" i="140"/>
  <c r="H47" i="140"/>
  <c r="H28" i="140"/>
  <c r="H51" i="140"/>
  <c r="H42" i="140"/>
  <c r="H60" i="140"/>
  <c r="H20" i="140"/>
  <c r="H30" i="140"/>
  <c r="H55" i="140"/>
  <c r="H32" i="140"/>
  <c r="H14" i="140"/>
  <c r="H56" i="140"/>
  <c r="E12" i="130"/>
  <c r="D12" i="130"/>
  <c r="C12" i="130"/>
  <c r="A10" i="130"/>
  <c r="A7" i="130"/>
  <c r="A6" i="130"/>
  <c r="A5" i="130"/>
  <c r="E12" i="129"/>
  <c r="D12" i="129"/>
  <c r="C12" i="129"/>
  <c r="A10" i="129"/>
  <c r="A7" i="129"/>
  <c r="A6" i="129"/>
  <c r="A5" i="129"/>
  <c r="E12" i="128"/>
  <c r="D12" i="128"/>
  <c r="C12" i="128"/>
  <c r="A10" i="128"/>
  <c r="A7" i="128"/>
  <c r="A6" i="128"/>
  <c r="A5" i="128"/>
  <c r="E12" i="127"/>
  <c r="D12" i="127"/>
  <c r="C12" i="127"/>
  <c r="A10" i="127"/>
  <c r="A7" i="127"/>
  <c r="A6" i="127"/>
  <c r="A5" i="127"/>
  <c r="E12" i="126"/>
  <c r="D12" i="126"/>
  <c r="C12" i="126"/>
  <c r="A10" i="126"/>
  <c r="A7" i="126"/>
  <c r="A6" i="126"/>
  <c r="A5" i="126"/>
  <c r="E12" i="125"/>
  <c r="D12" i="125"/>
  <c r="C12" i="125"/>
  <c r="A10" i="125"/>
  <c r="A7" i="125"/>
  <c r="A6" i="125"/>
  <c r="A5" i="125"/>
  <c r="E12" i="124"/>
  <c r="D12" i="124"/>
  <c r="C12" i="124"/>
  <c r="A10" i="124"/>
  <c r="A7" i="124"/>
  <c r="A6" i="124"/>
  <c r="A5" i="124"/>
  <c r="E12" i="123"/>
  <c r="D12" i="123"/>
  <c r="C12" i="123"/>
  <c r="A10" i="123"/>
  <c r="A7" i="123"/>
  <c r="A6" i="123"/>
  <c r="A5" i="123"/>
  <c r="E12" i="122"/>
  <c r="D12" i="122"/>
  <c r="C12" i="122"/>
  <c r="A10" i="122"/>
  <c r="A7" i="122"/>
  <c r="A6" i="122"/>
  <c r="A5" i="122"/>
  <c r="E12" i="121"/>
  <c r="D12" i="121"/>
  <c r="C12" i="121"/>
  <c r="A10" i="121"/>
  <c r="A7" i="121"/>
  <c r="A6" i="121"/>
  <c r="A5" i="121"/>
  <c r="E12" i="120"/>
  <c r="D12" i="120"/>
  <c r="C12" i="120"/>
  <c r="A10" i="120"/>
  <c r="A7" i="120"/>
  <c r="A6" i="120"/>
  <c r="A5" i="120"/>
  <c r="E12" i="119"/>
  <c r="D12" i="119"/>
  <c r="C12" i="119"/>
  <c r="A10" i="119"/>
  <c r="A7" i="119"/>
  <c r="A6" i="119"/>
  <c r="A5" i="119"/>
  <c r="E12" i="118"/>
  <c r="D12" i="118"/>
  <c r="C12" i="118"/>
  <c r="A10" i="118"/>
  <c r="A7" i="118"/>
  <c r="A6" i="118"/>
  <c r="A5" i="118"/>
  <c r="E12" i="117"/>
  <c r="D12" i="117"/>
  <c r="C12" i="117"/>
  <c r="A10" i="117"/>
  <c r="A7" i="117"/>
  <c r="A6" i="117"/>
  <c r="A5" i="117"/>
  <c r="E12" i="116"/>
  <c r="D12" i="116"/>
  <c r="C12" i="116"/>
  <c r="A10" i="116"/>
  <c r="A7" i="116"/>
  <c r="A6" i="116"/>
  <c r="A5" i="116"/>
  <c r="E12" i="115"/>
  <c r="D12" i="115"/>
  <c r="C12" i="115"/>
  <c r="A10" i="115"/>
  <c r="A7" i="115"/>
  <c r="A6" i="115"/>
  <c r="A5" i="115"/>
  <c r="E12" i="114"/>
  <c r="D12" i="114"/>
  <c r="C12" i="114"/>
  <c r="A10" i="114"/>
  <c r="A7" i="114"/>
  <c r="A6" i="114"/>
  <c r="A5" i="114"/>
  <c r="E12" i="113"/>
  <c r="D12" i="113"/>
  <c r="C12" i="113"/>
  <c r="A10" i="113"/>
  <c r="A7" i="113"/>
  <c r="A6" i="113"/>
  <c r="A5" i="113"/>
  <c r="E12" i="112"/>
  <c r="D12" i="112"/>
  <c r="C12" i="112"/>
  <c r="A10" i="112"/>
  <c r="A7" i="112"/>
  <c r="A6" i="112"/>
  <c r="A5" i="112"/>
  <c r="E12" i="111"/>
  <c r="D12" i="111"/>
  <c r="C12" i="111"/>
  <c r="A10" i="111"/>
  <c r="A7" i="111"/>
  <c r="A6" i="111"/>
  <c r="A5" i="111"/>
  <c r="E12" i="110"/>
  <c r="D12" i="110"/>
  <c r="C12" i="110"/>
  <c r="A10" i="110"/>
  <c r="A7" i="110"/>
  <c r="A6" i="110"/>
  <c r="A5" i="110"/>
  <c r="E12" i="109"/>
  <c r="D12" i="109"/>
  <c r="C12" i="109"/>
  <c r="A10" i="109"/>
  <c r="A7" i="109"/>
  <c r="A6" i="109"/>
  <c r="A5" i="109"/>
  <c r="E12" i="108"/>
  <c r="D12" i="108"/>
  <c r="C12" i="108"/>
  <c r="A10" i="108"/>
  <c r="A7" i="108"/>
  <c r="A6" i="108"/>
  <c r="A5" i="108"/>
  <c r="E12" i="107"/>
  <c r="D12" i="107"/>
  <c r="C12" i="107"/>
  <c r="A10" i="107"/>
  <c r="A7" i="107"/>
  <c r="A6" i="107"/>
  <c r="A5" i="107"/>
  <c r="E12" i="106"/>
  <c r="D12" i="106"/>
  <c r="C12" i="106"/>
  <c r="A10" i="106"/>
  <c r="A7" i="106"/>
  <c r="A6" i="106"/>
  <c r="A5" i="106"/>
  <c r="E12" i="105"/>
  <c r="D12" i="105"/>
  <c r="C12" i="105"/>
  <c r="A10" i="105"/>
  <c r="A7" i="105"/>
  <c r="A6" i="105"/>
  <c r="A5" i="105"/>
  <c r="E12" i="104"/>
  <c r="D12" i="104"/>
  <c r="C12" i="104"/>
  <c r="A10" i="104"/>
  <c r="A7" i="104"/>
  <c r="A6" i="104"/>
  <c r="A5" i="104"/>
  <c r="E12" i="103"/>
  <c r="D12" i="103"/>
  <c r="C12" i="103"/>
  <c r="A10" i="103"/>
  <c r="A7" i="103"/>
  <c r="A6" i="103"/>
  <c r="A5" i="103"/>
  <c r="E12" i="102"/>
  <c r="D12" i="102"/>
  <c r="C12" i="102"/>
  <c r="A10" i="102"/>
  <c r="A7" i="102"/>
  <c r="A6" i="102"/>
  <c r="A5" i="102"/>
  <c r="E12" i="101"/>
  <c r="D12" i="101"/>
  <c r="C12" i="101"/>
  <c r="A10" i="101"/>
  <c r="A7" i="101"/>
  <c r="A6" i="101"/>
  <c r="A5" i="101"/>
  <c r="E12" i="100"/>
  <c r="D12" i="100"/>
  <c r="C12" i="100"/>
  <c r="A10" i="100"/>
  <c r="A7" i="100"/>
  <c r="A6" i="100"/>
  <c r="A5" i="100"/>
  <c r="E52" i="124" l="1"/>
  <c r="E25" i="124"/>
  <c r="E14" i="124"/>
  <c r="E53" i="124"/>
  <c r="E62" i="124"/>
  <c r="E50" i="124"/>
  <c r="E23" i="124"/>
  <c r="E37" i="124"/>
  <c r="E41" i="124"/>
  <c r="E38" i="124"/>
  <c r="E43" i="124"/>
  <c r="E34" i="124"/>
  <c r="E36" i="124"/>
  <c r="E54" i="124"/>
  <c r="E40" i="124"/>
  <c r="E59" i="124"/>
  <c r="E27" i="124"/>
  <c r="E24" i="124"/>
  <c r="E42" i="124"/>
  <c r="E35" i="124"/>
  <c r="E18" i="124"/>
  <c r="E56" i="124"/>
  <c r="E21" i="124"/>
  <c r="E17" i="124"/>
  <c r="E22" i="124"/>
  <c r="E30" i="124"/>
  <c r="E48" i="124"/>
  <c r="E32" i="124"/>
  <c r="E44" i="124"/>
  <c r="E45" i="124"/>
  <c r="E47" i="124"/>
  <c r="E33" i="124"/>
  <c r="E55" i="124"/>
  <c r="E15" i="124"/>
  <c r="E29" i="124"/>
  <c r="E57" i="124"/>
  <c r="E58" i="124"/>
  <c r="E28" i="124"/>
  <c r="E61" i="124"/>
  <c r="E16" i="124"/>
  <c r="E60" i="124"/>
  <c r="E46" i="124"/>
  <c r="E26" i="124"/>
  <c r="E51" i="124"/>
  <c r="E49" i="124"/>
  <c r="E31" i="124"/>
  <c r="E13" i="124"/>
  <c r="E20" i="124"/>
  <c r="E39" i="124"/>
  <c r="E19" i="124"/>
  <c r="E12" i="96"/>
  <c r="D12" i="96"/>
  <c r="C12" i="96"/>
  <c r="A10" i="96"/>
  <c r="A7" i="96"/>
  <c r="A6" i="96"/>
  <c r="A5" i="96"/>
  <c r="C12" i="2" l="1"/>
  <c r="D12" i="2"/>
  <c r="E12" i="2"/>
  <c r="A5" i="2" l="1"/>
  <c r="A6" i="2"/>
  <c r="A7" i="2"/>
  <c r="A9" i="2"/>
  <c r="A10" i="2"/>
</calcChain>
</file>

<file path=xl/sharedStrings.xml><?xml version="1.0" encoding="utf-8"?>
<sst xmlns="http://schemas.openxmlformats.org/spreadsheetml/2006/main" count="2609" uniqueCount="156">
  <si>
    <t>REPÚBLICA DOMINICANA</t>
  </si>
  <si>
    <t>#</t>
  </si>
  <si>
    <t>TOTAL</t>
  </si>
  <si>
    <t>%</t>
  </si>
  <si>
    <t>OTROS</t>
  </si>
  <si>
    <t>AZUA</t>
  </si>
  <si>
    <t>BAHORUCO</t>
  </si>
  <si>
    <t>BARAHONA</t>
  </si>
  <si>
    <t>DAJABÓN</t>
  </si>
  <si>
    <t>DUARTE</t>
  </si>
  <si>
    <t>ELÍAS PIÑA</t>
  </si>
  <si>
    <t>ESPAILLAT</t>
  </si>
  <si>
    <t>HATO MAYOR</t>
  </si>
  <si>
    <t>HERMANAS MIRABAL</t>
  </si>
  <si>
    <t>LA ROMANA</t>
  </si>
  <si>
    <t>LA VEGA</t>
  </si>
  <si>
    <t>MONSEÑOR NOUEL</t>
  </si>
  <si>
    <t>MONTE PLATA</t>
  </si>
  <si>
    <t>MONTECRISTI</t>
  </si>
  <si>
    <t>PERAVIA</t>
  </si>
  <si>
    <t>SÁNCHEZ RAMÍREZ</t>
  </si>
  <si>
    <t>CONSTANZA</t>
  </si>
  <si>
    <t>LA ALTAGRACIA</t>
  </si>
  <si>
    <t>LAS MATAS DE FARFÁN</t>
  </si>
  <si>
    <t>SAN JOSÉ DE OCOA</t>
  </si>
  <si>
    <t>TITULO I</t>
  </si>
  <si>
    <t>TITULO II</t>
  </si>
  <si>
    <t>TITULO III</t>
  </si>
  <si>
    <t>TITULO IV</t>
  </si>
  <si>
    <t>AÑO</t>
  </si>
  <si>
    <t>I</t>
  </si>
  <si>
    <t>II</t>
  </si>
  <si>
    <t>III</t>
  </si>
  <si>
    <t>IV</t>
  </si>
  <si>
    <t xml:space="preserve"> </t>
  </si>
  <si>
    <t>PEDERNALES</t>
  </si>
  <si>
    <t>SAMANA</t>
  </si>
  <si>
    <t>Delitos</t>
  </si>
  <si>
    <t>Total</t>
  </si>
  <si>
    <t>INDEPENCIA</t>
  </si>
  <si>
    <t>PROCURADURÍA GENERAL DE LA REPÚBLICA</t>
  </si>
  <si>
    <t>SANTIAGO RODRIGUEZ</t>
  </si>
  <si>
    <t>SAN CRISTOBAL</t>
  </si>
  <si>
    <t xml:space="preserve">SAN JUAN </t>
  </si>
  <si>
    <t>MARIA TRINIDAD SANCHEZ</t>
  </si>
  <si>
    <t xml:space="preserve">SAN PEDRO DE MACORÍS
</t>
  </si>
  <si>
    <t xml:space="preserve">EL SEIBO </t>
  </si>
  <si>
    <t>SANTIAGO</t>
  </si>
  <si>
    <t xml:space="preserve">VALVERDE </t>
  </si>
  <si>
    <t>"Año del Fomento a las Exportaciones"</t>
  </si>
  <si>
    <t>Fuente: Sistema de información Justicia XXI y Justicia II</t>
  </si>
  <si>
    <t>Abuso de confianza</t>
  </si>
  <si>
    <t>Acoso sexual</t>
  </si>
  <si>
    <t>Agresión sexual</t>
  </si>
  <si>
    <t>Amenazas</t>
  </si>
  <si>
    <t>Asesinato</t>
  </si>
  <si>
    <t>Asociación de malhechores</t>
  </si>
  <si>
    <t>Código del trabajo</t>
  </si>
  <si>
    <t>Código menor NNA</t>
  </si>
  <si>
    <t>Complicidad</t>
  </si>
  <si>
    <t>Contrabando</t>
  </si>
  <si>
    <t>Crímenes y delitos de alta tecnología</t>
  </si>
  <si>
    <t>Daños a la cosa ajena</t>
  </si>
  <si>
    <t>Derechos humanos</t>
  </si>
  <si>
    <t>Difamación e injuria</t>
  </si>
  <si>
    <t>Droga delitos y sanciones</t>
  </si>
  <si>
    <t>Droga distribución de droga</t>
  </si>
  <si>
    <t>Droga sanciones y circunstancias agravantes</t>
  </si>
  <si>
    <t>Droga simple posesión</t>
  </si>
  <si>
    <t xml:space="preserve">Droga traficante de droga </t>
  </si>
  <si>
    <t>Droga uso y tráfico</t>
  </si>
  <si>
    <t>Envenenamiento</t>
  </si>
  <si>
    <t>Estafa</t>
  </si>
  <si>
    <t>Falsificación</t>
  </si>
  <si>
    <t>Golpes y heridas</t>
  </si>
  <si>
    <t>Homicidio</t>
  </si>
  <si>
    <t>Incendio</t>
  </si>
  <si>
    <t>Incesto</t>
  </si>
  <si>
    <t>Lavado de activo</t>
  </si>
  <si>
    <t xml:space="preserve">Ley de derechos de autor </t>
  </si>
  <si>
    <t xml:space="preserve">Ley de medio ambiente </t>
  </si>
  <si>
    <t>Ley de tránsito</t>
  </si>
  <si>
    <t>Ley general de migración</t>
  </si>
  <si>
    <t>Ley general de salud</t>
  </si>
  <si>
    <t>Otros</t>
  </si>
  <si>
    <t>Porte y tenencia de armas</t>
  </si>
  <si>
    <t xml:space="preserve">Propiedad industrial </t>
  </si>
  <si>
    <t>Rebelión</t>
  </si>
  <si>
    <t>Robo calificado</t>
  </si>
  <si>
    <t>Robo simple</t>
  </si>
  <si>
    <t>Secuestro</t>
  </si>
  <si>
    <t>Seducción</t>
  </si>
  <si>
    <t>Tentativa de asesinato</t>
  </si>
  <si>
    <t>Tentativa de estupro</t>
  </si>
  <si>
    <t>Tentativa de homicidio</t>
  </si>
  <si>
    <t>Tentativa de robo</t>
  </si>
  <si>
    <t>Trabajo realizado y no pagado</t>
  </si>
  <si>
    <t>Tráfico ilícito de migrantes y trata de personas</t>
  </si>
  <si>
    <t>Violación sexual</t>
  </si>
  <si>
    <t>Violencia contra la mujer</t>
  </si>
  <si>
    <t>Violencia intrafamiliar</t>
  </si>
  <si>
    <t>SANTO DOMINGO ESTE</t>
  </si>
  <si>
    <t>SANTO DOMINGO OESTE</t>
  </si>
  <si>
    <t>VILLA ALTAGRACIA*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</si>
  <si>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no incluye a la provicia de Villa Altagracia</t>
    </r>
  </si>
  <si>
    <t>NÚMERO DE INFRACCIONES POR CASOS</t>
  </si>
  <si>
    <t xml:space="preserve">  </t>
  </si>
  <si>
    <t>AÑO 2018 (ENERO - DICIEMBRE)</t>
  </si>
  <si>
    <t>NUMERO DE INFRACCIONES REGISTRADAS EN LA FISCALIA DE AZUA</t>
  </si>
  <si>
    <t>NUMERO DE INFRACCIONES REGISTRADAS EN LA FISCALIA DE BAHORUCO</t>
  </si>
  <si>
    <t>NUMERO DE INFRACCIONES REGISTRADAS EN LA FISCALIA DE BARAHONA</t>
  </si>
  <si>
    <t>NUMERO DE INFRACCIONES REGISTRADAS EN LA FISCALIA DE CONSTANZA</t>
  </si>
  <si>
    <t>NUMERO DE INFRACCIONES REGISTRADAS EN LA FISCALIA DE DAJABÓN</t>
  </si>
  <si>
    <t>NUMERO DE INFRACCIONES REGISTRADAS EN LA FISCALIA DEL DISTRITO NACIONAL</t>
  </si>
  <si>
    <t>NUMERO DE INFRACCIONES REGISTRADAS EN LA FISCALIA DUARTE (SAN FRANCISCO DE MACORIS)</t>
  </si>
  <si>
    <t>NUMERO DE INFRACCIONES REGISTRADAS EN LA FISCALIA DEL SEIBO</t>
  </si>
  <si>
    <t>NUMERO DE INFRACCIONES REGISTRADAS EN LA FISCALIA DE ELIAS PIÑA</t>
  </si>
  <si>
    <t>NUMERO DE INFRACCIONES REGISTRADAS EN LA FISCALIA DEVILLA ALTAGRACIA</t>
  </si>
  <si>
    <t>NUMERO DE INFRACCIONES REGISTRADAS EN LA FISCALIA DE ESPAILLAT</t>
  </si>
  <si>
    <t>NUMERO DE INFRACCIONES REGISTRADAS EN LA FISCALIA DE HATO MAYOR</t>
  </si>
  <si>
    <t>NUMERO DE INFRACCIONES REGISTRADAS EN LA FISCALIA DE HERMANAS MIRABAL</t>
  </si>
  <si>
    <t>NUMERO DE INFRACCIONES REGISTRADAS EN LA FISCALIA DE INDEPENDENCIA</t>
  </si>
  <si>
    <t>NUMERO DE INFRACCIONES REGISTRADAS EN LA FISCALIA DE LA ALTAGRACIA</t>
  </si>
  <si>
    <t>NUMERO DE INFRACCIONES REGISTRADAS EN LA FISCALIA DE LA ROMANA</t>
  </si>
  <si>
    <t>NUMERO DE INFRACCIONES REGISTRADAS EN LA FISCALIA DE LA VEGA</t>
  </si>
  <si>
    <t>NUMERO DE INFRACCIONES REGISTRADAS EN LA FISCALIA DE LAS MATAS DE FARFÁN</t>
  </si>
  <si>
    <t>NUMERO DE INFRACCIONES REGISTRADAS EN LA FISCALIA DE MARIA TRINIDAD SÁNCHEZ</t>
  </si>
  <si>
    <t>NUMERO DE INFRACCIONES REGISTRADAS EN LA FISCALIA DE MONSEÑOR NOUEL</t>
  </si>
  <si>
    <t>NUMERO DE INFRACCIONES REGISTRADAS EN LA FISCALIA DE MONTE CRISTI</t>
  </si>
  <si>
    <t>NUMERO DE INFRACCIONES REGISTRADAS EN LA FISCALIA DE MONTE PLATA</t>
  </si>
  <si>
    <t>NUMERO DE INFRACCIONES REGISTRADAS EN LA FISCALIA DE PEDERNALES</t>
  </si>
  <si>
    <t>NUMERO DE INFRACCIONES REGISTRADAS EN LA FISCALIA DE PERAVIA</t>
  </si>
  <si>
    <t>NUMERO DE INFRACCIONES REGISTRADAS EN LA FISCALIA DE PUERTO PLATA</t>
  </si>
  <si>
    <t>NUMERO DE INFRACCIONES REGISTRADAS EN LA FISCALIA DE SAMANA</t>
  </si>
  <si>
    <t>NUMERO DE INFRACCIONES REGISTRADAS EN LA FISCALIA DE SAN CRISTÓBAL</t>
  </si>
  <si>
    <t>NUMERO DE INFRACCIONES REGISTRADAS EN LA FISCALIA DE SAN JOSÉ DE OCOA</t>
  </si>
  <si>
    <t>NUMERO DE INFRACCIONES REGISTRADAS EN LA FISCALIA DE SAN JUAN DE LA MAGUANA</t>
  </si>
  <si>
    <t>NUMERO DE INFRACCIONES REGISTRADAS EN LA FISCALIA DE SAN PEDRO DE MACORÍS</t>
  </si>
  <si>
    <t>NUMERO DE INFRACCIONES REGISTRADAS EN LA FISCALIA DE SÁNCHEZ RAMÍREZ</t>
  </si>
  <si>
    <t>NUMERO DE INFRACCIONES REGISTRADAS EN LA FISCALIA DE SANTIAGO RODRIGUEZ</t>
  </si>
  <si>
    <t>NUMERO DE INFRACCIONES REGISTRADAS EN LA FISCALIA DE SANTIAGO DE LOS CABALLEROS</t>
  </si>
  <si>
    <t>NUMERO DE INFRACCIONES REGISTRADAS EN LA FISCALIA DE VALVERDE</t>
  </si>
  <si>
    <t>NUMERO DE INFRACCIONES REGISTRADAS EN LA FISCALIA DE SANTO DOMINGO ESTE</t>
  </si>
  <si>
    <t>NUMERO DE INFRACCIONES REGISTRADAS EN LA FISCALIA DE SANTO DOMINGO OESTE</t>
  </si>
  <si>
    <t>NUMERO DE INFRACCIONES REGISTRADAS EN EL DEPARTAMENTO JUDICIAL BARAHONA</t>
  </si>
  <si>
    <t>NUMERO DE INFRACCIONES REGISTRADAS EN EL DEPARTAMENTO JUDICIAL DISTRITO NACIONAL</t>
  </si>
  <si>
    <t>NUMERO DE INFRACCIONES REGISTRADAS EN EL DEPARTAMENTO JUDICIAL LA VEGA</t>
  </si>
  <si>
    <t>NUMERO DE INFRACCIONES REGISTRADAS EN EL DEPARTAMENTO JUDICIAL MONTECRISTI</t>
  </si>
  <si>
    <t>NUMERO DE INFRACCIONES REGISTRADAS EN EL DEPARTAMENTO JUDICIAL SAN CRISTOBAL</t>
  </si>
  <si>
    <t>NUMERO DE INFRACCIONES REGISTRADAS EN EL DEPARTAMENTO JUDICIAL PUERTO PLATA</t>
  </si>
  <si>
    <t>NUMERO DE INFRACCIONES REGISTRADAS EN EL DEPARTAMENTO JUDICIAL SANTO DOMINGO</t>
  </si>
  <si>
    <t>NUMERO DE INFRACCIONES REGISTRADAS EN EL DEPARTAMENTO JUDICIAL DE JUAN DE LA MAGUANA</t>
  </si>
  <si>
    <t>NUMERO DE INFRACCIONES REGISTRADAS EN EL DEPARTAMENTO JUDICIAL DE SAN FRANCISCO DE MACORIS</t>
  </si>
  <si>
    <t>NUMERO DE INFRACCIONES REGISTRADAS EN EL DEPARTAMENTO JUDICIAL DE SAN PEDRO DE MACORIS</t>
  </si>
  <si>
    <t>NUMERO DE INFRACCIONES REGISTRADAS EN EL DEPARTAMENTO JUDICIAL DE SANTIAGO</t>
  </si>
  <si>
    <t xml:space="preserve">NUMERO DE INFRACCIONES REGISTRADAS - REPÚBLICA DOMINICANA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</si>
</sst>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Book Antiqua"/>
      <family val="1"/>
    </font>
    <font>
      <b/>
      <sz val="12"/>
      <name val="Times New Roman"/>
      <family val="1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Gill Sans MT"/>
      <family val="2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0" fillId="0" borderId="0" xfId="0" applyAlignment="1">
      <alignment horizontal="left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/>
    <xf numFmtId="3" fontId="6" fillId="0" borderId="5" xfId="0" applyNumberFormat="1" applyFont="1" applyFill="1" applyBorder="1" applyAlignment="1">
      <alignment horizontal="center" vertical="center"/>
    </xf>
    <xf numFmtId="10" fontId="6" fillId="0" borderId="6" xfId="1" applyNumberFormat="1" applyFont="1" applyFill="1" applyBorder="1" applyAlignment="1">
      <alignment horizontal="center" vertical="center"/>
    </xf>
    <xf numFmtId="10" fontId="6" fillId="0" borderId="9" xfId="1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8" xfId="0" applyFont="1" applyFill="1" applyBorder="1" applyAlignment="1"/>
    <xf numFmtId="0" fontId="4" fillId="0" borderId="0" xfId="0" applyFont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0" fillId="0" borderId="5" xfId="0" applyFont="1" applyFill="1" applyBorder="1" applyAlignment="1"/>
    <xf numFmtId="0" fontId="12" fillId="0" borderId="0" xfId="0" applyFont="1" applyAlignment="1"/>
    <xf numFmtId="0" fontId="9" fillId="0" borderId="0" xfId="0" applyFont="1" applyBorder="1" applyAlignment="1">
      <alignment vertical="center"/>
    </xf>
    <xf numFmtId="0" fontId="11" fillId="0" borderId="0" xfId="0" applyFont="1" applyBorder="1" applyAlignment="1"/>
    <xf numFmtId="3" fontId="6" fillId="0" borderId="5" xfId="0" applyNumberFormat="1" applyFont="1" applyBorder="1" applyAlignment="1">
      <alignment horizontal="center"/>
    </xf>
    <xf numFmtId="3" fontId="6" fillId="0" borderId="8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Border="1"/>
    <xf numFmtId="0" fontId="13" fillId="0" borderId="0" xfId="0" applyFont="1"/>
    <xf numFmtId="0" fontId="14" fillId="0" borderId="0" xfId="0" applyFont="1"/>
    <xf numFmtId="9" fontId="6" fillId="0" borderId="6" xfId="1" applyFont="1" applyFill="1" applyBorder="1" applyAlignment="1">
      <alignment horizontal="center" vertical="center"/>
    </xf>
    <xf numFmtId="3" fontId="0" fillId="0" borderId="0" xfId="0" applyNumberFormat="1"/>
    <xf numFmtId="10" fontId="0" fillId="0" borderId="0" xfId="0" applyNumberFormat="1"/>
    <xf numFmtId="0" fontId="0" fillId="0" borderId="11" xfId="0" applyBorder="1"/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7" fillId="0" borderId="8" xfId="0" applyFont="1" applyFill="1" applyBorder="1"/>
    <xf numFmtId="0" fontId="15" fillId="0" borderId="0" xfId="0" applyFont="1"/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Border="1"/>
    <xf numFmtId="0" fontId="0" fillId="0" borderId="1" xfId="0" applyBorder="1"/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0" xfId="0" applyFont="1" applyFill="1" applyBorder="1"/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0" fontId="6" fillId="0" borderId="0" xfId="1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/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BC2E6"/>
      <color rgb="FFBDD7EE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RD!$C$13:$C$60</c:f>
              <c:strCache>
                <c:ptCount val="48"/>
                <c:pt idx="0">
                  <c:v>Violencia intrafamiliar</c:v>
                </c:pt>
                <c:pt idx="1">
                  <c:v>Robo calificado</c:v>
                </c:pt>
                <c:pt idx="2">
                  <c:v>Amenazas</c:v>
                </c:pt>
                <c:pt idx="3">
                  <c:v>Violencia contra la mujer</c:v>
                </c:pt>
                <c:pt idx="4">
                  <c:v>Golpes y heridas</c:v>
                </c:pt>
                <c:pt idx="5">
                  <c:v>Código menor NNA</c:v>
                </c:pt>
                <c:pt idx="6">
                  <c:v>Droga distribución de droga</c:v>
                </c:pt>
                <c:pt idx="7">
                  <c:v>Asociación de malhechores</c:v>
                </c:pt>
                <c:pt idx="8">
                  <c:v>Abuso de confianza</c:v>
                </c:pt>
                <c:pt idx="9">
                  <c:v>Droga simple posesión</c:v>
                </c:pt>
                <c:pt idx="10">
                  <c:v>Estafa</c:v>
                </c:pt>
                <c:pt idx="11">
                  <c:v>Droga traficante de droga </c:v>
                </c:pt>
                <c:pt idx="12">
                  <c:v>Porte y tenencia de armas</c:v>
                </c:pt>
                <c:pt idx="13">
                  <c:v>Crímenes y delitos de alta tecnología</c:v>
                </c:pt>
                <c:pt idx="14">
                  <c:v>Daños a la cosa ajena</c:v>
                </c:pt>
                <c:pt idx="15">
                  <c:v>Agresión sexual</c:v>
                </c:pt>
                <c:pt idx="16">
                  <c:v>Droga sanciones y circunstancias agravantes</c:v>
                </c:pt>
                <c:pt idx="17">
                  <c:v>Homicidio</c:v>
                </c:pt>
                <c:pt idx="18">
                  <c:v>Falsificación</c:v>
                </c:pt>
                <c:pt idx="19">
                  <c:v>Trabajo realizado y no pagado</c:v>
                </c:pt>
                <c:pt idx="20">
                  <c:v>Tentativa de homicidio</c:v>
                </c:pt>
                <c:pt idx="21">
                  <c:v>Violación sexual</c:v>
                </c:pt>
                <c:pt idx="22">
                  <c:v>Difamación e injuria</c:v>
                </c:pt>
                <c:pt idx="23">
                  <c:v>Acoso sexual</c:v>
                </c:pt>
                <c:pt idx="24">
                  <c:v>Robo simple</c:v>
                </c:pt>
                <c:pt idx="25">
                  <c:v>Incendio</c:v>
                </c:pt>
                <c:pt idx="26">
                  <c:v>Incesto</c:v>
                </c:pt>
                <c:pt idx="27">
                  <c:v>Asesinato</c:v>
                </c:pt>
                <c:pt idx="28">
                  <c:v>Tentativa de robo</c:v>
                </c:pt>
                <c:pt idx="29">
                  <c:v>Complicidad</c:v>
                </c:pt>
                <c:pt idx="30">
                  <c:v>Tráfico ilícito de migrantes y trata de personas</c:v>
                </c:pt>
                <c:pt idx="31">
                  <c:v>Secuestro</c:v>
                </c:pt>
                <c:pt idx="32">
                  <c:v>Ley de derechos de autor </c:v>
                </c:pt>
                <c:pt idx="33">
                  <c:v>Tentativa de asesinato</c:v>
                </c:pt>
                <c:pt idx="34">
                  <c:v>Lavado de activo</c:v>
                </c:pt>
                <c:pt idx="35">
                  <c:v>Envenenamiento</c:v>
                </c:pt>
                <c:pt idx="36">
                  <c:v>Ley de tránsito</c:v>
                </c:pt>
                <c:pt idx="37">
                  <c:v>Tentativa de estupro</c:v>
                </c:pt>
                <c:pt idx="38">
                  <c:v>Propiedad industrial </c:v>
                </c:pt>
                <c:pt idx="39">
                  <c:v>Contrabando</c:v>
                </c:pt>
                <c:pt idx="40">
                  <c:v>Droga uso y tráfico</c:v>
                </c:pt>
                <c:pt idx="41">
                  <c:v>Ley general de migración</c:v>
                </c:pt>
                <c:pt idx="42">
                  <c:v>Ley de medio ambiente </c:v>
                </c:pt>
                <c:pt idx="43">
                  <c:v>Derechos humanos</c:v>
                </c:pt>
                <c:pt idx="44">
                  <c:v>Droga delitos y sanciones</c:v>
                </c:pt>
                <c:pt idx="45">
                  <c:v>Seducción</c:v>
                </c:pt>
                <c:pt idx="46">
                  <c:v>Ley general de salud</c:v>
                </c:pt>
                <c:pt idx="47">
                  <c:v>Rebelión</c:v>
                </c:pt>
              </c:strCache>
            </c:strRef>
          </c:cat>
          <c:val>
            <c:numRef>
              <c:f>RD!$D$13:$D$60</c:f>
              <c:numCache>
                <c:formatCode>#,##0</c:formatCode>
                <c:ptCount val="48"/>
                <c:pt idx="0">
                  <c:v>63792</c:v>
                </c:pt>
                <c:pt idx="1">
                  <c:v>39705</c:v>
                </c:pt>
                <c:pt idx="2">
                  <c:v>26494</c:v>
                </c:pt>
                <c:pt idx="3">
                  <c:v>21293</c:v>
                </c:pt>
                <c:pt idx="4">
                  <c:v>17810</c:v>
                </c:pt>
                <c:pt idx="5">
                  <c:v>9823</c:v>
                </c:pt>
                <c:pt idx="6">
                  <c:v>7543</c:v>
                </c:pt>
                <c:pt idx="7">
                  <c:v>7232</c:v>
                </c:pt>
                <c:pt idx="8">
                  <c:v>6687</c:v>
                </c:pt>
                <c:pt idx="9">
                  <c:v>6047</c:v>
                </c:pt>
                <c:pt idx="10">
                  <c:v>4818</c:v>
                </c:pt>
                <c:pt idx="11">
                  <c:v>4721</c:v>
                </c:pt>
                <c:pt idx="12">
                  <c:v>4440</c:v>
                </c:pt>
                <c:pt idx="13">
                  <c:v>4002</c:v>
                </c:pt>
                <c:pt idx="14">
                  <c:v>3718</c:v>
                </c:pt>
                <c:pt idx="15">
                  <c:v>3262</c:v>
                </c:pt>
                <c:pt idx="16">
                  <c:v>2208</c:v>
                </c:pt>
                <c:pt idx="17">
                  <c:v>2182</c:v>
                </c:pt>
                <c:pt idx="18">
                  <c:v>1439</c:v>
                </c:pt>
                <c:pt idx="19">
                  <c:v>1242</c:v>
                </c:pt>
                <c:pt idx="20">
                  <c:v>1050</c:v>
                </c:pt>
                <c:pt idx="21">
                  <c:v>1012</c:v>
                </c:pt>
                <c:pt idx="22">
                  <c:v>634</c:v>
                </c:pt>
                <c:pt idx="23">
                  <c:v>539</c:v>
                </c:pt>
                <c:pt idx="24">
                  <c:v>434</c:v>
                </c:pt>
                <c:pt idx="25">
                  <c:v>427</c:v>
                </c:pt>
                <c:pt idx="26">
                  <c:v>355</c:v>
                </c:pt>
                <c:pt idx="27">
                  <c:v>255</c:v>
                </c:pt>
                <c:pt idx="28">
                  <c:v>219</c:v>
                </c:pt>
                <c:pt idx="29">
                  <c:v>182</c:v>
                </c:pt>
                <c:pt idx="30">
                  <c:v>149</c:v>
                </c:pt>
                <c:pt idx="31">
                  <c:v>136</c:v>
                </c:pt>
                <c:pt idx="32">
                  <c:v>131</c:v>
                </c:pt>
                <c:pt idx="33">
                  <c:v>126</c:v>
                </c:pt>
                <c:pt idx="34">
                  <c:v>114</c:v>
                </c:pt>
                <c:pt idx="35">
                  <c:v>88</c:v>
                </c:pt>
                <c:pt idx="36">
                  <c:v>77</c:v>
                </c:pt>
                <c:pt idx="37">
                  <c:v>68</c:v>
                </c:pt>
                <c:pt idx="38">
                  <c:v>52</c:v>
                </c:pt>
                <c:pt idx="39">
                  <c:v>48</c:v>
                </c:pt>
                <c:pt idx="40">
                  <c:v>48</c:v>
                </c:pt>
                <c:pt idx="41">
                  <c:v>40</c:v>
                </c:pt>
                <c:pt idx="42">
                  <c:v>38</c:v>
                </c:pt>
                <c:pt idx="43">
                  <c:v>30</c:v>
                </c:pt>
                <c:pt idx="44">
                  <c:v>28</c:v>
                </c:pt>
                <c:pt idx="45">
                  <c:v>28</c:v>
                </c:pt>
                <c:pt idx="46">
                  <c:v>21</c:v>
                </c:pt>
                <c:pt idx="47">
                  <c:v>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09753600"/>
        <c:axId val="209754720"/>
      </c:barChart>
      <c:catAx>
        <c:axId val="2097536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9754720"/>
        <c:crosses val="autoZero"/>
        <c:auto val="1"/>
        <c:lblAlgn val="ctr"/>
        <c:lblOffset val="100"/>
        <c:noMultiLvlLbl val="0"/>
      </c:catAx>
      <c:valAx>
        <c:axId val="209754720"/>
        <c:scaling>
          <c:orientation val="minMax"/>
          <c:max val="46000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9753600"/>
        <c:crosses val="max"/>
        <c:crossBetween val="midCat"/>
        <c:majorUnit val="1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'ELIAS PIÑA'!$C$13:$C$61</c:f>
              <c:strCache>
                <c:ptCount val="49"/>
                <c:pt idx="0">
                  <c:v>Violencia intrafamiliar</c:v>
                </c:pt>
                <c:pt idx="1">
                  <c:v>Amenazas</c:v>
                </c:pt>
                <c:pt idx="2">
                  <c:v>Robo calificado</c:v>
                </c:pt>
                <c:pt idx="3">
                  <c:v>Golpes y heridas</c:v>
                </c:pt>
                <c:pt idx="4">
                  <c:v>Código menor NNA</c:v>
                </c:pt>
                <c:pt idx="5">
                  <c:v>Violencia contra la mujer</c:v>
                </c:pt>
                <c:pt idx="6">
                  <c:v>Daños a la cosa ajena</c:v>
                </c:pt>
                <c:pt idx="7">
                  <c:v>Asociación de malhechores</c:v>
                </c:pt>
                <c:pt idx="8">
                  <c:v>Tentativa de homicidio</c:v>
                </c:pt>
                <c:pt idx="9">
                  <c:v>Agresión sexual</c:v>
                </c:pt>
                <c:pt idx="10">
                  <c:v>Abuso de confianza</c:v>
                </c:pt>
                <c:pt idx="11">
                  <c:v>Droga traficante de droga </c:v>
                </c:pt>
                <c:pt idx="12">
                  <c:v>Droga distribución de droga</c:v>
                </c:pt>
                <c:pt idx="13">
                  <c:v>Homicidio</c:v>
                </c:pt>
                <c:pt idx="14">
                  <c:v>Porte y tenencia de armas</c:v>
                </c:pt>
                <c:pt idx="15">
                  <c:v>Violación sexual</c:v>
                </c:pt>
                <c:pt idx="16">
                  <c:v>Estafa</c:v>
                </c:pt>
                <c:pt idx="17">
                  <c:v>Robo simple</c:v>
                </c:pt>
                <c:pt idx="18">
                  <c:v>Trabajo realizado y no pagado</c:v>
                </c:pt>
                <c:pt idx="19">
                  <c:v>Crímenes y delitos de alta tecnología</c:v>
                </c:pt>
                <c:pt idx="20">
                  <c:v>Secuestro</c:v>
                </c:pt>
                <c:pt idx="21">
                  <c:v>Droga simple posesión</c:v>
                </c:pt>
                <c:pt idx="22">
                  <c:v>Ley de tránsito</c:v>
                </c:pt>
                <c:pt idx="23">
                  <c:v>Acoso sexual</c:v>
                </c:pt>
                <c:pt idx="24">
                  <c:v>Tráfico ilícito de migrantes y trata de personas</c:v>
                </c:pt>
                <c:pt idx="25">
                  <c:v>Difamación e injuria</c:v>
                </c:pt>
                <c:pt idx="26">
                  <c:v>Tentativa de estupro</c:v>
                </c:pt>
                <c:pt idx="27">
                  <c:v>Droga sanciones y circunstancias agravantes</c:v>
                </c:pt>
                <c:pt idx="28">
                  <c:v>Incendio</c:v>
                </c:pt>
                <c:pt idx="29">
                  <c:v>Tentativa de asesinato</c:v>
                </c:pt>
                <c:pt idx="30">
                  <c:v>Envenenamiento</c:v>
                </c:pt>
                <c:pt idx="31">
                  <c:v>Tentativa de robo</c:v>
                </c:pt>
                <c:pt idx="32">
                  <c:v>Falsificación</c:v>
                </c:pt>
                <c:pt idx="33">
                  <c:v>Ley de derechos de autor </c:v>
                </c:pt>
                <c:pt idx="34">
                  <c:v>Asesinato</c:v>
                </c:pt>
                <c:pt idx="35">
                  <c:v>Incesto</c:v>
                </c:pt>
                <c:pt idx="36">
                  <c:v>Lavado de activo</c:v>
                </c:pt>
                <c:pt idx="37">
                  <c:v>Ley general de migración</c:v>
                </c:pt>
                <c:pt idx="38">
                  <c:v>Código del trabajo</c:v>
                </c:pt>
                <c:pt idx="39">
                  <c:v>Complicidad</c:v>
                </c:pt>
                <c:pt idx="40">
                  <c:v>Contrabando</c:v>
                </c:pt>
                <c:pt idx="41">
                  <c:v>Derechos humanos</c:v>
                </c:pt>
                <c:pt idx="42">
                  <c:v>Droga delitos y sanciones</c:v>
                </c:pt>
                <c:pt idx="43">
                  <c:v>Droga uso y tráfico</c:v>
                </c:pt>
                <c:pt idx="44">
                  <c:v>Ley de medio ambiente </c:v>
                </c:pt>
                <c:pt idx="45">
                  <c:v>Ley general de salud</c:v>
                </c:pt>
                <c:pt idx="46">
                  <c:v>Propiedad industrial </c:v>
                </c:pt>
                <c:pt idx="47">
                  <c:v>Rebelión</c:v>
                </c:pt>
                <c:pt idx="48">
                  <c:v>Seducción</c:v>
                </c:pt>
              </c:strCache>
            </c:strRef>
          </c:cat>
          <c:val>
            <c:numRef>
              <c:f>'ELIAS PIÑA'!$D$13:$D$61</c:f>
              <c:numCache>
                <c:formatCode>#,##0</c:formatCode>
                <c:ptCount val="49"/>
                <c:pt idx="0">
                  <c:v>713</c:v>
                </c:pt>
                <c:pt idx="1">
                  <c:v>664</c:v>
                </c:pt>
                <c:pt idx="2">
                  <c:v>647</c:v>
                </c:pt>
                <c:pt idx="3">
                  <c:v>586</c:v>
                </c:pt>
                <c:pt idx="4">
                  <c:v>508</c:v>
                </c:pt>
                <c:pt idx="5">
                  <c:v>350</c:v>
                </c:pt>
                <c:pt idx="6">
                  <c:v>129</c:v>
                </c:pt>
                <c:pt idx="7">
                  <c:v>110</c:v>
                </c:pt>
                <c:pt idx="8">
                  <c:v>107</c:v>
                </c:pt>
                <c:pt idx="9">
                  <c:v>90</c:v>
                </c:pt>
                <c:pt idx="10">
                  <c:v>88</c:v>
                </c:pt>
                <c:pt idx="11">
                  <c:v>74</c:v>
                </c:pt>
                <c:pt idx="12">
                  <c:v>70</c:v>
                </c:pt>
                <c:pt idx="13">
                  <c:v>68</c:v>
                </c:pt>
                <c:pt idx="14">
                  <c:v>64</c:v>
                </c:pt>
                <c:pt idx="15">
                  <c:v>45</c:v>
                </c:pt>
                <c:pt idx="16">
                  <c:v>39</c:v>
                </c:pt>
                <c:pt idx="17">
                  <c:v>31</c:v>
                </c:pt>
                <c:pt idx="18">
                  <c:v>25</c:v>
                </c:pt>
                <c:pt idx="19">
                  <c:v>23</c:v>
                </c:pt>
                <c:pt idx="20">
                  <c:v>23</c:v>
                </c:pt>
                <c:pt idx="21">
                  <c:v>20</c:v>
                </c:pt>
                <c:pt idx="22">
                  <c:v>20</c:v>
                </c:pt>
                <c:pt idx="23">
                  <c:v>17</c:v>
                </c:pt>
                <c:pt idx="24">
                  <c:v>16</c:v>
                </c:pt>
                <c:pt idx="25">
                  <c:v>14</c:v>
                </c:pt>
                <c:pt idx="26">
                  <c:v>14</c:v>
                </c:pt>
                <c:pt idx="27">
                  <c:v>12</c:v>
                </c:pt>
                <c:pt idx="28">
                  <c:v>11</c:v>
                </c:pt>
                <c:pt idx="29">
                  <c:v>11</c:v>
                </c:pt>
                <c:pt idx="30">
                  <c:v>9</c:v>
                </c:pt>
                <c:pt idx="31">
                  <c:v>9</c:v>
                </c:pt>
                <c:pt idx="32">
                  <c:v>7</c:v>
                </c:pt>
                <c:pt idx="33">
                  <c:v>6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7528016"/>
        <c:axId val="307528576"/>
      </c:barChart>
      <c:catAx>
        <c:axId val="30752801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528576"/>
        <c:crosses val="autoZero"/>
        <c:auto val="1"/>
        <c:lblAlgn val="ctr"/>
        <c:lblOffset val="100"/>
        <c:noMultiLvlLbl val="0"/>
      </c:catAx>
      <c:valAx>
        <c:axId val="30752857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52801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ESPAILLAT!$C$13:$C$61</c:f>
              <c:strCache>
                <c:ptCount val="49"/>
                <c:pt idx="0">
                  <c:v>Robo calificado</c:v>
                </c:pt>
                <c:pt idx="1">
                  <c:v>Amenazas</c:v>
                </c:pt>
                <c:pt idx="2">
                  <c:v>Porte y tenencia de armas</c:v>
                </c:pt>
                <c:pt idx="3">
                  <c:v>Golpes y heridas</c:v>
                </c:pt>
                <c:pt idx="4">
                  <c:v>Droga traficante de droga </c:v>
                </c:pt>
                <c:pt idx="5">
                  <c:v>Droga sanciones y circunstancias agravantes</c:v>
                </c:pt>
                <c:pt idx="6">
                  <c:v>Droga distribución de droga</c:v>
                </c:pt>
                <c:pt idx="7">
                  <c:v>Asociación de malhechores</c:v>
                </c:pt>
                <c:pt idx="8">
                  <c:v>Homicidio</c:v>
                </c:pt>
                <c:pt idx="9">
                  <c:v>Crímenes y delitos de alta tecnología</c:v>
                </c:pt>
                <c:pt idx="10">
                  <c:v>Estafa</c:v>
                </c:pt>
                <c:pt idx="11">
                  <c:v>Abuso de confianza</c:v>
                </c:pt>
                <c:pt idx="12">
                  <c:v>Código menor NNA</c:v>
                </c:pt>
                <c:pt idx="13">
                  <c:v>Robo simple</c:v>
                </c:pt>
                <c:pt idx="14">
                  <c:v>Droga simple posesión</c:v>
                </c:pt>
                <c:pt idx="15">
                  <c:v>Falsificación</c:v>
                </c:pt>
                <c:pt idx="16">
                  <c:v>Complicidad</c:v>
                </c:pt>
                <c:pt idx="17">
                  <c:v>Tentativa de robo</c:v>
                </c:pt>
                <c:pt idx="18">
                  <c:v>Trabajo realizado y no pagado</c:v>
                </c:pt>
                <c:pt idx="19">
                  <c:v>Violencia contra la mujer</c:v>
                </c:pt>
                <c:pt idx="20">
                  <c:v>Daños a la cosa ajena</c:v>
                </c:pt>
                <c:pt idx="21">
                  <c:v>Agresión sexual</c:v>
                </c:pt>
                <c:pt idx="22">
                  <c:v>Violación sexual</c:v>
                </c:pt>
                <c:pt idx="23">
                  <c:v>Asesinato</c:v>
                </c:pt>
                <c:pt idx="24">
                  <c:v>Tentativa de homicidio</c:v>
                </c:pt>
                <c:pt idx="25">
                  <c:v>Violencia intrafamiliar</c:v>
                </c:pt>
                <c:pt idx="26">
                  <c:v>Difamación e injuria</c:v>
                </c:pt>
                <c:pt idx="27">
                  <c:v>Envenenamiento</c:v>
                </c:pt>
                <c:pt idx="28">
                  <c:v>Ley de medio ambiente </c:v>
                </c:pt>
                <c:pt idx="29">
                  <c:v>Tentativa de asesinato</c:v>
                </c:pt>
                <c:pt idx="30">
                  <c:v>Acoso sexual</c:v>
                </c:pt>
                <c:pt idx="31">
                  <c:v>Código del trabajo</c:v>
                </c:pt>
                <c:pt idx="32">
                  <c:v>Contrabando</c:v>
                </c:pt>
                <c:pt idx="33">
                  <c:v>Derechos humanos</c:v>
                </c:pt>
                <c:pt idx="34">
                  <c:v>Droga delitos y sanciones</c:v>
                </c:pt>
                <c:pt idx="35">
                  <c:v>Droga uso y tráfico</c:v>
                </c:pt>
                <c:pt idx="36">
                  <c:v>Incendio</c:v>
                </c:pt>
                <c:pt idx="37">
                  <c:v>Incesto</c:v>
                </c:pt>
                <c:pt idx="38">
                  <c:v>Lavado de activo</c:v>
                </c:pt>
                <c:pt idx="39">
                  <c:v>Ley de derechos de autor </c:v>
                </c:pt>
                <c:pt idx="40">
                  <c:v>Ley de tránsito</c:v>
                </c:pt>
                <c:pt idx="41">
                  <c:v>Ley general de migración</c:v>
                </c:pt>
                <c:pt idx="42">
                  <c:v>Ley general de salud</c:v>
                </c:pt>
                <c:pt idx="43">
                  <c:v>Propiedad industrial </c:v>
                </c:pt>
                <c:pt idx="44">
                  <c:v>Rebelión</c:v>
                </c:pt>
                <c:pt idx="45">
                  <c:v>Secuestro</c:v>
                </c:pt>
                <c:pt idx="46">
                  <c:v>Seducción</c:v>
                </c:pt>
                <c:pt idx="47">
                  <c:v>Tentativa de estupro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ESPAILLAT!$D$13:$D$61</c:f>
              <c:numCache>
                <c:formatCode>#,##0</c:formatCode>
                <c:ptCount val="49"/>
                <c:pt idx="0">
                  <c:v>604</c:v>
                </c:pt>
                <c:pt idx="1">
                  <c:v>328</c:v>
                </c:pt>
                <c:pt idx="2">
                  <c:v>167</c:v>
                </c:pt>
                <c:pt idx="3">
                  <c:v>124</c:v>
                </c:pt>
                <c:pt idx="4">
                  <c:v>109</c:v>
                </c:pt>
                <c:pt idx="5">
                  <c:v>95</c:v>
                </c:pt>
                <c:pt idx="6">
                  <c:v>94</c:v>
                </c:pt>
                <c:pt idx="7">
                  <c:v>65</c:v>
                </c:pt>
                <c:pt idx="8">
                  <c:v>58</c:v>
                </c:pt>
                <c:pt idx="9">
                  <c:v>50</c:v>
                </c:pt>
                <c:pt idx="10">
                  <c:v>49</c:v>
                </c:pt>
                <c:pt idx="11">
                  <c:v>38</c:v>
                </c:pt>
                <c:pt idx="12">
                  <c:v>37</c:v>
                </c:pt>
                <c:pt idx="13">
                  <c:v>25</c:v>
                </c:pt>
                <c:pt idx="14">
                  <c:v>18</c:v>
                </c:pt>
                <c:pt idx="15">
                  <c:v>10</c:v>
                </c:pt>
                <c:pt idx="16">
                  <c:v>9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7815200"/>
        <c:axId val="307815760"/>
      </c:barChart>
      <c:catAx>
        <c:axId val="3078152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815760"/>
        <c:crosses val="autoZero"/>
        <c:auto val="1"/>
        <c:lblAlgn val="ctr"/>
        <c:lblOffset val="100"/>
        <c:noMultiLvlLbl val="0"/>
      </c:catAx>
      <c:valAx>
        <c:axId val="3078157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8152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'HATO MAYOR'!$C$13:$C$61</c:f>
              <c:strCache>
                <c:ptCount val="49"/>
                <c:pt idx="0">
                  <c:v>Robo calificado</c:v>
                </c:pt>
                <c:pt idx="1">
                  <c:v>Violencia intrafamiliar</c:v>
                </c:pt>
                <c:pt idx="2">
                  <c:v>Asociación de malhechores</c:v>
                </c:pt>
                <c:pt idx="3">
                  <c:v>Violencia contra la mujer</c:v>
                </c:pt>
                <c:pt idx="4">
                  <c:v>Golpes y heridas</c:v>
                </c:pt>
                <c:pt idx="5">
                  <c:v>Código menor NNA</c:v>
                </c:pt>
                <c:pt idx="6">
                  <c:v>Amenazas</c:v>
                </c:pt>
                <c:pt idx="7">
                  <c:v>Agresión sexual</c:v>
                </c:pt>
                <c:pt idx="8">
                  <c:v>Porte y tenencia de armas</c:v>
                </c:pt>
                <c:pt idx="9">
                  <c:v>Droga traficante de droga </c:v>
                </c:pt>
                <c:pt idx="10">
                  <c:v>Homicidio</c:v>
                </c:pt>
                <c:pt idx="11">
                  <c:v>Droga simple posesión</c:v>
                </c:pt>
                <c:pt idx="12">
                  <c:v>Droga distribución de droga</c:v>
                </c:pt>
                <c:pt idx="13">
                  <c:v>Droga sanciones y circunstancias agravantes</c:v>
                </c:pt>
                <c:pt idx="14">
                  <c:v>Acoso sexual</c:v>
                </c:pt>
                <c:pt idx="15">
                  <c:v>Violación sexual</c:v>
                </c:pt>
                <c:pt idx="16">
                  <c:v>Asesinato</c:v>
                </c:pt>
                <c:pt idx="17">
                  <c:v>Abuso de confianza</c:v>
                </c:pt>
                <c:pt idx="18">
                  <c:v>Incesto</c:v>
                </c:pt>
                <c:pt idx="19">
                  <c:v>Daños a la cosa ajena</c:v>
                </c:pt>
                <c:pt idx="20">
                  <c:v>Crímenes y delitos de alta tecnología</c:v>
                </c:pt>
                <c:pt idx="21">
                  <c:v>Incendio</c:v>
                </c:pt>
                <c:pt idx="22">
                  <c:v>Estafa</c:v>
                </c:pt>
                <c:pt idx="23">
                  <c:v>Ley de medio ambiente </c:v>
                </c:pt>
                <c:pt idx="24">
                  <c:v>Complicidad</c:v>
                </c:pt>
                <c:pt idx="25">
                  <c:v>Ley de derechos de autor </c:v>
                </c:pt>
                <c:pt idx="26">
                  <c:v>Robo simple</c:v>
                </c:pt>
                <c:pt idx="27">
                  <c:v>Tráfico ilícito de migrantes y trata de personas</c:v>
                </c:pt>
                <c:pt idx="28">
                  <c:v>Ley de tránsito</c:v>
                </c:pt>
                <c:pt idx="29">
                  <c:v>Ley general de migración</c:v>
                </c:pt>
                <c:pt idx="30">
                  <c:v>Tentativa de estupro</c:v>
                </c:pt>
                <c:pt idx="31">
                  <c:v>Tentativa de homicidio</c:v>
                </c:pt>
                <c:pt idx="32">
                  <c:v>Tentativa de robo</c:v>
                </c:pt>
                <c:pt idx="33">
                  <c:v>Código del trabajo</c:v>
                </c:pt>
                <c:pt idx="34">
                  <c:v>Contrabando</c:v>
                </c:pt>
                <c:pt idx="35">
                  <c:v>Derechos humanos</c:v>
                </c:pt>
                <c:pt idx="36">
                  <c:v>Difamación e injuria</c:v>
                </c:pt>
                <c:pt idx="37">
                  <c:v>Droga delitos y sanciones</c:v>
                </c:pt>
                <c:pt idx="38">
                  <c:v>Droga uso y tráfico</c:v>
                </c:pt>
                <c:pt idx="39">
                  <c:v>Envenenamiento</c:v>
                </c:pt>
                <c:pt idx="40">
                  <c:v>Falsificación</c:v>
                </c:pt>
                <c:pt idx="41">
                  <c:v>Lavado de activo</c:v>
                </c:pt>
                <c:pt idx="42">
                  <c:v>Ley general de salud</c:v>
                </c:pt>
                <c:pt idx="43">
                  <c:v>Propiedad industrial </c:v>
                </c:pt>
                <c:pt idx="44">
                  <c:v>Rebelión</c:v>
                </c:pt>
                <c:pt idx="45">
                  <c:v>Secuestro</c:v>
                </c:pt>
                <c:pt idx="46">
                  <c:v>Seducción</c:v>
                </c:pt>
                <c:pt idx="47">
                  <c:v>Tentativa de asesinato</c:v>
                </c:pt>
                <c:pt idx="48">
                  <c:v>Trabajo realizado y no pagado</c:v>
                </c:pt>
              </c:strCache>
            </c:strRef>
          </c:cat>
          <c:val>
            <c:numRef>
              <c:f>'HATO MAYOR'!$D$13:$D$61</c:f>
              <c:numCache>
                <c:formatCode>#,##0</c:formatCode>
                <c:ptCount val="49"/>
                <c:pt idx="0">
                  <c:v>164</c:v>
                </c:pt>
                <c:pt idx="1">
                  <c:v>140</c:v>
                </c:pt>
                <c:pt idx="2">
                  <c:v>139</c:v>
                </c:pt>
                <c:pt idx="3">
                  <c:v>92</c:v>
                </c:pt>
                <c:pt idx="4">
                  <c:v>74</c:v>
                </c:pt>
                <c:pt idx="5">
                  <c:v>65</c:v>
                </c:pt>
                <c:pt idx="6">
                  <c:v>63</c:v>
                </c:pt>
                <c:pt idx="7">
                  <c:v>55</c:v>
                </c:pt>
                <c:pt idx="8">
                  <c:v>54</c:v>
                </c:pt>
                <c:pt idx="9">
                  <c:v>48</c:v>
                </c:pt>
                <c:pt idx="10">
                  <c:v>42</c:v>
                </c:pt>
                <c:pt idx="11">
                  <c:v>39</c:v>
                </c:pt>
                <c:pt idx="12">
                  <c:v>31</c:v>
                </c:pt>
                <c:pt idx="13">
                  <c:v>21</c:v>
                </c:pt>
                <c:pt idx="14">
                  <c:v>15</c:v>
                </c:pt>
                <c:pt idx="15">
                  <c:v>14</c:v>
                </c:pt>
                <c:pt idx="16">
                  <c:v>12</c:v>
                </c:pt>
                <c:pt idx="17">
                  <c:v>9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7818560"/>
        <c:axId val="307819120"/>
      </c:barChart>
      <c:catAx>
        <c:axId val="30781856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819120"/>
        <c:crosses val="autoZero"/>
        <c:auto val="1"/>
        <c:lblAlgn val="ctr"/>
        <c:lblOffset val="100"/>
        <c:noMultiLvlLbl val="0"/>
      </c:catAx>
      <c:valAx>
        <c:axId val="30781912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81856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'HERMANAS MIRABAL'!$C$13:$C$61</c:f>
              <c:strCache>
                <c:ptCount val="49"/>
                <c:pt idx="0">
                  <c:v>Robo calificado</c:v>
                </c:pt>
                <c:pt idx="1">
                  <c:v>Amenazas</c:v>
                </c:pt>
                <c:pt idx="2">
                  <c:v>Golpes y heridas</c:v>
                </c:pt>
                <c:pt idx="3">
                  <c:v>Abuso de confianza</c:v>
                </c:pt>
                <c:pt idx="4">
                  <c:v>Estafa</c:v>
                </c:pt>
                <c:pt idx="5">
                  <c:v>Daños a la cosa ajena</c:v>
                </c:pt>
                <c:pt idx="6">
                  <c:v>Porte y tenencia de armas</c:v>
                </c:pt>
                <c:pt idx="7">
                  <c:v>Crímenes y delitos de alta tecnología</c:v>
                </c:pt>
                <c:pt idx="8">
                  <c:v>Trabajo realizado y no pagado</c:v>
                </c:pt>
                <c:pt idx="9">
                  <c:v>Droga simple posesión</c:v>
                </c:pt>
                <c:pt idx="10">
                  <c:v>Tentativa de homicidio</c:v>
                </c:pt>
                <c:pt idx="11">
                  <c:v>Droga distribución de droga</c:v>
                </c:pt>
                <c:pt idx="12">
                  <c:v>Droga sanciones y circunstancias agravantes</c:v>
                </c:pt>
                <c:pt idx="13">
                  <c:v>Homicidio</c:v>
                </c:pt>
                <c:pt idx="14">
                  <c:v>Falsificación</c:v>
                </c:pt>
                <c:pt idx="15">
                  <c:v>Incendio</c:v>
                </c:pt>
                <c:pt idx="16">
                  <c:v>Código menor NNA</c:v>
                </c:pt>
                <c:pt idx="17">
                  <c:v>Secuestro</c:v>
                </c:pt>
                <c:pt idx="18">
                  <c:v>Tentativa de asesinato</c:v>
                </c:pt>
                <c:pt idx="19">
                  <c:v>Droga traficante de droga </c:v>
                </c:pt>
                <c:pt idx="20">
                  <c:v>Envenenamiento</c:v>
                </c:pt>
                <c:pt idx="21">
                  <c:v>Ley de derechos de autor </c:v>
                </c:pt>
                <c:pt idx="22">
                  <c:v>Acoso sexual</c:v>
                </c:pt>
                <c:pt idx="23">
                  <c:v>Agresión sexual</c:v>
                </c:pt>
                <c:pt idx="24">
                  <c:v>Asesinato</c:v>
                </c:pt>
                <c:pt idx="25">
                  <c:v>Asociación de malhechores</c:v>
                </c:pt>
                <c:pt idx="26">
                  <c:v>Código del trabajo</c:v>
                </c:pt>
                <c:pt idx="27">
                  <c:v>Complicidad</c:v>
                </c:pt>
                <c:pt idx="28">
                  <c:v>Contrabando</c:v>
                </c:pt>
                <c:pt idx="29">
                  <c:v>Derechos humanos</c:v>
                </c:pt>
                <c:pt idx="30">
                  <c:v>Difamación e injuria</c:v>
                </c:pt>
                <c:pt idx="31">
                  <c:v>Droga delitos y sanciones</c:v>
                </c:pt>
                <c:pt idx="32">
                  <c:v>Droga uso y tráfico</c:v>
                </c:pt>
                <c:pt idx="33">
                  <c:v>Incesto</c:v>
                </c:pt>
                <c:pt idx="34">
                  <c:v>Lavado de activo</c:v>
                </c:pt>
                <c:pt idx="35">
                  <c:v>Ley de medio ambiente </c:v>
                </c:pt>
                <c:pt idx="36">
                  <c:v>Ley de tránsito</c:v>
                </c:pt>
                <c:pt idx="37">
                  <c:v>Ley general de migración</c:v>
                </c:pt>
                <c:pt idx="38">
                  <c:v>Ley general de salud</c:v>
                </c:pt>
                <c:pt idx="39">
                  <c:v>Propiedad industrial </c:v>
                </c:pt>
                <c:pt idx="40">
                  <c:v>Rebelión</c:v>
                </c:pt>
                <c:pt idx="41">
                  <c:v>Robo simple</c:v>
                </c:pt>
                <c:pt idx="42">
                  <c:v>Seducción</c:v>
                </c:pt>
                <c:pt idx="43">
                  <c:v>Tentativa de estupro</c:v>
                </c:pt>
                <c:pt idx="44">
                  <c:v>Tentativa de robo</c:v>
                </c:pt>
                <c:pt idx="45">
                  <c:v>Tráfico ilícito de migrantes y trata de personas</c:v>
                </c:pt>
                <c:pt idx="46">
                  <c:v>Violación sexual</c:v>
                </c:pt>
                <c:pt idx="47">
                  <c:v>Violencia contra la mujer</c:v>
                </c:pt>
                <c:pt idx="48">
                  <c:v>Violencia intrafamiliar</c:v>
                </c:pt>
              </c:strCache>
            </c:strRef>
          </c:cat>
          <c:val>
            <c:numRef>
              <c:f>'HERMANAS MIRABAL'!$D$13:$D$61</c:f>
              <c:numCache>
                <c:formatCode>#,##0</c:formatCode>
                <c:ptCount val="49"/>
                <c:pt idx="0">
                  <c:v>462</c:v>
                </c:pt>
                <c:pt idx="1">
                  <c:v>343</c:v>
                </c:pt>
                <c:pt idx="2">
                  <c:v>122</c:v>
                </c:pt>
                <c:pt idx="3">
                  <c:v>48</c:v>
                </c:pt>
                <c:pt idx="4">
                  <c:v>43</c:v>
                </c:pt>
                <c:pt idx="5">
                  <c:v>19</c:v>
                </c:pt>
                <c:pt idx="6">
                  <c:v>18</c:v>
                </c:pt>
                <c:pt idx="7">
                  <c:v>16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7821920"/>
        <c:axId val="307822480"/>
      </c:barChart>
      <c:catAx>
        <c:axId val="30782192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822480"/>
        <c:crosses val="autoZero"/>
        <c:auto val="1"/>
        <c:lblAlgn val="ctr"/>
        <c:lblOffset val="100"/>
        <c:noMultiLvlLbl val="0"/>
      </c:catAx>
      <c:valAx>
        <c:axId val="30782248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82192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INDEPENDENCIA!$C$13:$C$61</c:f>
              <c:strCache>
                <c:ptCount val="49"/>
                <c:pt idx="0">
                  <c:v>Violencia contra la mujer</c:v>
                </c:pt>
                <c:pt idx="1">
                  <c:v>Robo calificado</c:v>
                </c:pt>
                <c:pt idx="2">
                  <c:v>Violencia intrafamiliar</c:v>
                </c:pt>
                <c:pt idx="3">
                  <c:v>Golpes y heridas</c:v>
                </c:pt>
                <c:pt idx="4">
                  <c:v>Código menor NNA</c:v>
                </c:pt>
                <c:pt idx="5">
                  <c:v>Amenazas</c:v>
                </c:pt>
                <c:pt idx="6">
                  <c:v>Asociación de malhechores</c:v>
                </c:pt>
                <c:pt idx="7">
                  <c:v>Agresión sexual</c:v>
                </c:pt>
                <c:pt idx="8">
                  <c:v>Droga simple posesión</c:v>
                </c:pt>
                <c:pt idx="9">
                  <c:v>Porte y tenencia de armas</c:v>
                </c:pt>
                <c:pt idx="10">
                  <c:v>Homicidio</c:v>
                </c:pt>
                <c:pt idx="11">
                  <c:v>Tentativa de homicidio</c:v>
                </c:pt>
                <c:pt idx="12">
                  <c:v>Violación sexual</c:v>
                </c:pt>
                <c:pt idx="13">
                  <c:v>Droga distribución de droga</c:v>
                </c:pt>
                <c:pt idx="14">
                  <c:v>Acoso sexual</c:v>
                </c:pt>
                <c:pt idx="15">
                  <c:v>Crímenes y delitos de alta tecnología</c:v>
                </c:pt>
                <c:pt idx="16">
                  <c:v>Incesto</c:v>
                </c:pt>
                <c:pt idx="17">
                  <c:v>Tráfico ilícito de migrantes y trata de personas</c:v>
                </c:pt>
                <c:pt idx="18">
                  <c:v>Droga traficante de droga </c:v>
                </c:pt>
                <c:pt idx="19">
                  <c:v>Droga sanciones y circunstancias agravantes</c:v>
                </c:pt>
                <c:pt idx="20">
                  <c:v>Abuso de confianza</c:v>
                </c:pt>
                <c:pt idx="21">
                  <c:v>Asesinato</c:v>
                </c:pt>
                <c:pt idx="22">
                  <c:v>Estafa</c:v>
                </c:pt>
                <c:pt idx="23">
                  <c:v>Tentativa de asesinato</c:v>
                </c:pt>
                <c:pt idx="24">
                  <c:v>Daños a la cosa ajena</c:v>
                </c:pt>
                <c:pt idx="25">
                  <c:v>Difamación e injuria</c:v>
                </c:pt>
                <c:pt idx="26">
                  <c:v>Incendio</c:v>
                </c:pt>
                <c:pt idx="27">
                  <c:v>Ley de derechos de autor </c:v>
                </c:pt>
                <c:pt idx="28">
                  <c:v>Ley general de migración</c:v>
                </c:pt>
                <c:pt idx="29">
                  <c:v>Tentativa de estupro</c:v>
                </c:pt>
                <c:pt idx="30">
                  <c:v>Envenenamiento</c:v>
                </c:pt>
                <c:pt idx="31">
                  <c:v>Falsificación</c:v>
                </c:pt>
                <c:pt idx="32">
                  <c:v>Código del trabajo</c:v>
                </c:pt>
                <c:pt idx="33">
                  <c:v>Complicidad</c:v>
                </c:pt>
                <c:pt idx="34">
                  <c:v>Contrabando</c:v>
                </c:pt>
                <c:pt idx="35">
                  <c:v>Derechos humanos</c:v>
                </c:pt>
                <c:pt idx="36">
                  <c:v>Droga delitos y sanciones</c:v>
                </c:pt>
                <c:pt idx="37">
                  <c:v>Droga uso y tráfico</c:v>
                </c:pt>
                <c:pt idx="38">
                  <c:v>Lavado de activo</c:v>
                </c:pt>
                <c:pt idx="39">
                  <c:v>Ley de medio ambiente </c:v>
                </c:pt>
                <c:pt idx="40">
                  <c:v>Ley de tránsito</c:v>
                </c:pt>
                <c:pt idx="41">
                  <c:v>Ley general de salud</c:v>
                </c:pt>
                <c:pt idx="42">
                  <c:v>Propiedad industrial </c:v>
                </c:pt>
                <c:pt idx="43">
                  <c:v>Rebelión</c:v>
                </c:pt>
                <c:pt idx="44">
                  <c:v>Robo simple</c:v>
                </c:pt>
                <c:pt idx="45">
                  <c:v>Secuestro</c:v>
                </c:pt>
                <c:pt idx="46">
                  <c:v>Seducción</c:v>
                </c:pt>
                <c:pt idx="47">
                  <c:v>Tentativa de robo</c:v>
                </c:pt>
                <c:pt idx="48">
                  <c:v>Trabajo realizado y no pagado</c:v>
                </c:pt>
              </c:strCache>
            </c:strRef>
          </c:cat>
          <c:val>
            <c:numRef>
              <c:f>INDEPENDENCIA!$D$13:$D$61</c:f>
              <c:numCache>
                <c:formatCode>#,##0</c:formatCode>
                <c:ptCount val="49"/>
                <c:pt idx="0">
                  <c:v>380</c:v>
                </c:pt>
                <c:pt idx="1">
                  <c:v>282</c:v>
                </c:pt>
                <c:pt idx="2">
                  <c:v>193</c:v>
                </c:pt>
                <c:pt idx="3">
                  <c:v>143</c:v>
                </c:pt>
                <c:pt idx="4">
                  <c:v>139</c:v>
                </c:pt>
                <c:pt idx="5">
                  <c:v>90</c:v>
                </c:pt>
                <c:pt idx="6">
                  <c:v>87</c:v>
                </c:pt>
                <c:pt idx="7">
                  <c:v>72</c:v>
                </c:pt>
                <c:pt idx="8">
                  <c:v>36</c:v>
                </c:pt>
                <c:pt idx="9">
                  <c:v>35</c:v>
                </c:pt>
                <c:pt idx="10">
                  <c:v>30</c:v>
                </c:pt>
                <c:pt idx="11">
                  <c:v>23</c:v>
                </c:pt>
                <c:pt idx="12">
                  <c:v>20</c:v>
                </c:pt>
                <c:pt idx="13">
                  <c:v>14</c:v>
                </c:pt>
                <c:pt idx="14">
                  <c:v>10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7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9058960"/>
        <c:axId val="309059520"/>
      </c:barChart>
      <c:catAx>
        <c:axId val="30905896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9059520"/>
        <c:crosses val="autoZero"/>
        <c:auto val="1"/>
        <c:lblAlgn val="ctr"/>
        <c:lblOffset val="100"/>
        <c:noMultiLvlLbl val="0"/>
      </c:catAx>
      <c:valAx>
        <c:axId val="30905952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905896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ALTAGRACIA'!$C$13:$C$61</c:f>
              <c:strCache>
                <c:ptCount val="49"/>
                <c:pt idx="0">
                  <c:v>Robo calificado</c:v>
                </c:pt>
                <c:pt idx="1">
                  <c:v>Droga traficante de droga </c:v>
                </c:pt>
                <c:pt idx="2">
                  <c:v>Amenazas</c:v>
                </c:pt>
                <c:pt idx="3">
                  <c:v>Asociación de malhechores</c:v>
                </c:pt>
                <c:pt idx="4">
                  <c:v>Golpes y heridas</c:v>
                </c:pt>
                <c:pt idx="5">
                  <c:v>Droga sanciones y circunstancias agravantes</c:v>
                </c:pt>
                <c:pt idx="6">
                  <c:v>Abuso de confianza</c:v>
                </c:pt>
                <c:pt idx="7">
                  <c:v>Daños a la cosa ajena</c:v>
                </c:pt>
                <c:pt idx="8">
                  <c:v>Estafa</c:v>
                </c:pt>
                <c:pt idx="9">
                  <c:v>Porte y tenencia de armas</c:v>
                </c:pt>
                <c:pt idx="10">
                  <c:v>Falsificación</c:v>
                </c:pt>
                <c:pt idx="11">
                  <c:v>Crímenes y delitos de alta tecnología</c:v>
                </c:pt>
                <c:pt idx="12">
                  <c:v>Homicidio</c:v>
                </c:pt>
                <c:pt idx="13">
                  <c:v>Droga simple posesión</c:v>
                </c:pt>
                <c:pt idx="14">
                  <c:v>Droga distribución de droga</c:v>
                </c:pt>
                <c:pt idx="15">
                  <c:v>Trabajo realizado y no pagado</c:v>
                </c:pt>
                <c:pt idx="16">
                  <c:v>Tentativa de homicidio</c:v>
                </c:pt>
                <c:pt idx="17">
                  <c:v>Difamación e injuria</c:v>
                </c:pt>
                <c:pt idx="18">
                  <c:v>Asesinato</c:v>
                </c:pt>
                <c:pt idx="19">
                  <c:v>Tráfico ilícito de migrantes y trata de personas</c:v>
                </c:pt>
                <c:pt idx="20">
                  <c:v>Robo simple</c:v>
                </c:pt>
                <c:pt idx="21">
                  <c:v>Código menor NNA</c:v>
                </c:pt>
                <c:pt idx="22">
                  <c:v>Ley de derechos de autor </c:v>
                </c:pt>
                <c:pt idx="23">
                  <c:v>Incendio</c:v>
                </c:pt>
                <c:pt idx="24">
                  <c:v>Complicidad</c:v>
                </c:pt>
                <c:pt idx="25">
                  <c:v>Agresión sexual</c:v>
                </c:pt>
                <c:pt idx="26">
                  <c:v>Ley de tránsito</c:v>
                </c:pt>
                <c:pt idx="27">
                  <c:v>Violencia intrafamiliar</c:v>
                </c:pt>
                <c:pt idx="28">
                  <c:v>Propiedad industrial </c:v>
                </c:pt>
                <c:pt idx="29">
                  <c:v>Ley general de migración</c:v>
                </c:pt>
                <c:pt idx="30">
                  <c:v>Ley de medio ambiente </c:v>
                </c:pt>
                <c:pt idx="31">
                  <c:v>Acoso sexual</c:v>
                </c:pt>
                <c:pt idx="32">
                  <c:v>Secuestro</c:v>
                </c:pt>
                <c:pt idx="33">
                  <c:v>Violencia contra la mujer</c:v>
                </c:pt>
                <c:pt idx="34">
                  <c:v>Contrabando</c:v>
                </c:pt>
                <c:pt idx="35">
                  <c:v>Envenenamiento</c:v>
                </c:pt>
                <c:pt idx="36">
                  <c:v>Rebelión</c:v>
                </c:pt>
                <c:pt idx="37">
                  <c:v>Código del trabajo</c:v>
                </c:pt>
                <c:pt idx="38">
                  <c:v>Derechos humanos</c:v>
                </c:pt>
                <c:pt idx="39">
                  <c:v>Droga delitos y sanciones</c:v>
                </c:pt>
                <c:pt idx="40">
                  <c:v>Droga uso y tráfico</c:v>
                </c:pt>
                <c:pt idx="41">
                  <c:v>Incesto</c:v>
                </c:pt>
                <c:pt idx="42">
                  <c:v>Lavado de activo</c:v>
                </c:pt>
                <c:pt idx="43">
                  <c:v>Ley general de salud</c:v>
                </c:pt>
                <c:pt idx="44">
                  <c:v>Seducción</c:v>
                </c:pt>
                <c:pt idx="45">
                  <c:v>Tentativa de asesinato</c:v>
                </c:pt>
                <c:pt idx="46">
                  <c:v>Tentativa de estupro</c:v>
                </c:pt>
                <c:pt idx="47">
                  <c:v>Tentativa de robo</c:v>
                </c:pt>
                <c:pt idx="48">
                  <c:v>Violación sexual</c:v>
                </c:pt>
              </c:strCache>
            </c:strRef>
          </c:cat>
          <c:val>
            <c:numRef>
              <c:f>'LA ALTAGRACIA'!$D$13:$D$61</c:f>
              <c:numCache>
                <c:formatCode>#,##0</c:formatCode>
                <c:ptCount val="49"/>
                <c:pt idx="0">
                  <c:v>1775</c:v>
                </c:pt>
                <c:pt idx="1">
                  <c:v>990</c:v>
                </c:pt>
                <c:pt idx="2">
                  <c:v>982</c:v>
                </c:pt>
                <c:pt idx="3">
                  <c:v>731</c:v>
                </c:pt>
                <c:pt idx="4">
                  <c:v>698</c:v>
                </c:pt>
                <c:pt idx="5">
                  <c:v>442</c:v>
                </c:pt>
                <c:pt idx="6">
                  <c:v>403</c:v>
                </c:pt>
                <c:pt idx="7">
                  <c:v>320</c:v>
                </c:pt>
                <c:pt idx="8">
                  <c:v>317</c:v>
                </c:pt>
                <c:pt idx="9">
                  <c:v>299</c:v>
                </c:pt>
                <c:pt idx="10">
                  <c:v>234</c:v>
                </c:pt>
                <c:pt idx="11">
                  <c:v>222</c:v>
                </c:pt>
                <c:pt idx="12">
                  <c:v>212</c:v>
                </c:pt>
                <c:pt idx="13">
                  <c:v>205</c:v>
                </c:pt>
                <c:pt idx="14">
                  <c:v>153</c:v>
                </c:pt>
                <c:pt idx="15">
                  <c:v>84</c:v>
                </c:pt>
                <c:pt idx="16">
                  <c:v>42</c:v>
                </c:pt>
                <c:pt idx="17">
                  <c:v>41</c:v>
                </c:pt>
                <c:pt idx="18">
                  <c:v>19</c:v>
                </c:pt>
                <c:pt idx="19">
                  <c:v>18</c:v>
                </c:pt>
                <c:pt idx="20">
                  <c:v>16</c:v>
                </c:pt>
                <c:pt idx="21">
                  <c:v>14</c:v>
                </c:pt>
                <c:pt idx="22">
                  <c:v>14</c:v>
                </c:pt>
                <c:pt idx="23">
                  <c:v>13</c:v>
                </c:pt>
                <c:pt idx="24">
                  <c:v>9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9062320"/>
        <c:axId val="309062880"/>
      </c:barChart>
      <c:catAx>
        <c:axId val="30906232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9062880"/>
        <c:crosses val="autoZero"/>
        <c:auto val="1"/>
        <c:lblAlgn val="ctr"/>
        <c:lblOffset val="100"/>
        <c:noMultiLvlLbl val="0"/>
      </c:catAx>
      <c:valAx>
        <c:axId val="30906288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906232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ROMANA'!$C$13:$C$61</c:f>
              <c:strCache>
                <c:ptCount val="49"/>
                <c:pt idx="0">
                  <c:v>Droga simple posesión</c:v>
                </c:pt>
                <c:pt idx="1">
                  <c:v>Robo calificado</c:v>
                </c:pt>
                <c:pt idx="2">
                  <c:v>Droga distribución de droga</c:v>
                </c:pt>
                <c:pt idx="3">
                  <c:v>Asociación de malhechores</c:v>
                </c:pt>
                <c:pt idx="4">
                  <c:v>Droga traficante de droga </c:v>
                </c:pt>
                <c:pt idx="5">
                  <c:v>Amenazas</c:v>
                </c:pt>
                <c:pt idx="6">
                  <c:v>Golpes y heridas</c:v>
                </c:pt>
                <c:pt idx="7">
                  <c:v>Porte y tenencia de armas</c:v>
                </c:pt>
                <c:pt idx="8">
                  <c:v>Abuso de confianza</c:v>
                </c:pt>
                <c:pt idx="9">
                  <c:v>Estafa</c:v>
                </c:pt>
                <c:pt idx="10">
                  <c:v>Droga sanciones y circunstancias agravantes</c:v>
                </c:pt>
                <c:pt idx="11">
                  <c:v>Homicidio</c:v>
                </c:pt>
                <c:pt idx="12">
                  <c:v>Crímenes y delitos de alta tecnología</c:v>
                </c:pt>
                <c:pt idx="13">
                  <c:v>Daños a la cosa ajena</c:v>
                </c:pt>
                <c:pt idx="14">
                  <c:v>Código menor NNA</c:v>
                </c:pt>
                <c:pt idx="15">
                  <c:v>Falsificación</c:v>
                </c:pt>
                <c:pt idx="16">
                  <c:v>Difamación e injuria</c:v>
                </c:pt>
                <c:pt idx="17">
                  <c:v>Tentativa de homicidio</c:v>
                </c:pt>
                <c:pt idx="18">
                  <c:v>Trabajo realizado y no pagado</c:v>
                </c:pt>
                <c:pt idx="19">
                  <c:v>Violencia contra la mujer</c:v>
                </c:pt>
                <c:pt idx="20">
                  <c:v>Violencia intrafamiliar</c:v>
                </c:pt>
                <c:pt idx="21">
                  <c:v>Robo simple</c:v>
                </c:pt>
                <c:pt idx="22">
                  <c:v>Tentativa de robo</c:v>
                </c:pt>
                <c:pt idx="23">
                  <c:v>Complicidad</c:v>
                </c:pt>
                <c:pt idx="24">
                  <c:v>Incendio</c:v>
                </c:pt>
                <c:pt idx="25">
                  <c:v>Ley de tránsito</c:v>
                </c:pt>
                <c:pt idx="26">
                  <c:v>Agresión sexual</c:v>
                </c:pt>
                <c:pt idx="27">
                  <c:v>Asesinato</c:v>
                </c:pt>
                <c:pt idx="28">
                  <c:v>Envenenamiento</c:v>
                </c:pt>
                <c:pt idx="29">
                  <c:v>Incesto</c:v>
                </c:pt>
                <c:pt idx="30">
                  <c:v>Ley de medio ambiente </c:v>
                </c:pt>
                <c:pt idx="31">
                  <c:v>Ley general de migración</c:v>
                </c:pt>
                <c:pt idx="32">
                  <c:v>Ley general de salud</c:v>
                </c:pt>
                <c:pt idx="33">
                  <c:v>Tentativa de asesinato</c:v>
                </c:pt>
                <c:pt idx="34">
                  <c:v>Contrabando</c:v>
                </c:pt>
                <c:pt idx="35">
                  <c:v>Lavado de activo</c:v>
                </c:pt>
                <c:pt idx="36">
                  <c:v>Ley de derechos de autor </c:v>
                </c:pt>
                <c:pt idx="37">
                  <c:v>Acoso sexual</c:v>
                </c:pt>
                <c:pt idx="38">
                  <c:v>Código del trabajo</c:v>
                </c:pt>
                <c:pt idx="39">
                  <c:v>Derechos humanos</c:v>
                </c:pt>
                <c:pt idx="40">
                  <c:v>Droga delitos y sanciones</c:v>
                </c:pt>
                <c:pt idx="41">
                  <c:v>Droga uso y tráfico</c:v>
                </c:pt>
                <c:pt idx="42">
                  <c:v>Propiedad industrial </c:v>
                </c:pt>
                <c:pt idx="43">
                  <c:v>Rebelión</c:v>
                </c:pt>
                <c:pt idx="44">
                  <c:v>Secuestro</c:v>
                </c:pt>
                <c:pt idx="45">
                  <c:v>Seducción</c:v>
                </c:pt>
                <c:pt idx="46">
                  <c:v>Tentativa de estupro</c:v>
                </c:pt>
                <c:pt idx="47">
                  <c:v>Tráfico ilícito de migrantes y trata de personas</c:v>
                </c:pt>
                <c:pt idx="48">
                  <c:v>Violación sexual</c:v>
                </c:pt>
              </c:strCache>
            </c:strRef>
          </c:cat>
          <c:val>
            <c:numRef>
              <c:f>'LA ROMANA'!$D$13:$D$61</c:f>
              <c:numCache>
                <c:formatCode>#,##0</c:formatCode>
                <c:ptCount val="49"/>
                <c:pt idx="0">
                  <c:v>1616</c:v>
                </c:pt>
                <c:pt idx="1">
                  <c:v>1107</c:v>
                </c:pt>
                <c:pt idx="2">
                  <c:v>853</c:v>
                </c:pt>
                <c:pt idx="3">
                  <c:v>634</c:v>
                </c:pt>
                <c:pt idx="4">
                  <c:v>580</c:v>
                </c:pt>
                <c:pt idx="5">
                  <c:v>556</c:v>
                </c:pt>
                <c:pt idx="6">
                  <c:v>317</c:v>
                </c:pt>
                <c:pt idx="7">
                  <c:v>295</c:v>
                </c:pt>
                <c:pt idx="8">
                  <c:v>178</c:v>
                </c:pt>
                <c:pt idx="9">
                  <c:v>137</c:v>
                </c:pt>
                <c:pt idx="10">
                  <c:v>116</c:v>
                </c:pt>
                <c:pt idx="11">
                  <c:v>110</c:v>
                </c:pt>
                <c:pt idx="12">
                  <c:v>67</c:v>
                </c:pt>
                <c:pt idx="13">
                  <c:v>47</c:v>
                </c:pt>
                <c:pt idx="14">
                  <c:v>37</c:v>
                </c:pt>
                <c:pt idx="15">
                  <c:v>30</c:v>
                </c:pt>
                <c:pt idx="16">
                  <c:v>21</c:v>
                </c:pt>
                <c:pt idx="17">
                  <c:v>17</c:v>
                </c:pt>
                <c:pt idx="18">
                  <c:v>16</c:v>
                </c:pt>
                <c:pt idx="19">
                  <c:v>13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8430384"/>
        <c:axId val="308430944"/>
      </c:barChart>
      <c:catAx>
        <c:axId val="30843038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8430944"/>
        <c:crosses val="autoZero"/>
        <c:auto val="1"/>
        <c:lblAlgn val="ctr"/>
        <c:lblOffset val="100"/>
        <c:noMultiLvlLbl val="0"/>
      </c:catAx>
      <c:valAx>
        <c:axId val="3084309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843038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VEGA'!$C$13:$C$61</c:f>
              <c:strCache>
                <c:ptCount val="49"/>
                <c:pt idx="0">
                  <c:v>Robo calificado</c:v>
                </c:pt>
                <c:pt idx="1">
                  <c:v>Amenazas</c:v>
                </c:pt>
                <c:pt idx="2">
                  <c:v>Violencia intrafamiliar</c:v>
                </c:pt>
                <c:pt idx="3">
                  <c:v>Golpes y heridas</c:v>
                </c:pt>
                <c:pt idx="4">
                  <c:v>Asociación de malhechores</c:v>
                </c:pt>
                <c:pt idx="5">
                  <c:v>Violencia contra la mujer</c:v>
                </c:pt>
                <c:pt idx="6">
                  <c:v>Droga distribución de droga</c:v>
                </c:pt>
                <c:pt idx="7">
                  <c:v>Abuso de confianza</c:v>
                </c:pt>
                <c:pt idx="8">
                  <c:v>Porte y tenencia de armas</c:v>
                </c:pt>
                <c:pt idx="9">
                  <c:v>Agresión sexual</c:v>
                </c:pt>
                <c:pt idx="10">
                  <c:v>Código menor NNA</c:v>
                </c:pt>
                <c:pt idx="11">
                  <c:v>Estafa</c:v>
                </c:pt>
                <c:pt idx="12">
                  <c:v>Droga traficante de droga </c:v>
                </c:pt>
                <c:pt idx="13">
                  <c:v>Droga simple posesión</c:v>
                </c:pt>
                <c:pt idx="14">
                  <c:v>Crímenes y delitos de alta tecnología</c:v>
                </c:pt>
                <c:pt idx="15">
                  <c:v>Homicidio</c:v>
                </c:pt>
                <c:pt idx="16">
                  <c:v>Droga sanciones y circunstancias agravantes</c:v>
                </c:pt>
                <c:pt idx="17">
                  <c:v>Daños a la cosa ajena</c:v>
                </c:pt>
                <c:pt idx="18">
                  <c:v>Violación sexual</c:v>
                </c:pt>
                <c:pt idx="19">
                  <c:v>Tentativa de homicidio</c:v>
                </c:pt>
                <c:pt idx="20">
                  <c:v>Trabajo realizado y no pagado</c:v>
                </c:pt>
                <c:pt idx="21">
                  <c:v>Falsificación</c:v>
                </c:pt>
                <c:pt idx="22">
                  <c:v>Incesto</c:v>
                </c:pt>
                <c:pt idx="23">
                  <c:v>Asesinato</c:v>
                </c:pt>
                <c:pt idx="24">
                  <c:v>Ley de derechos de autor </c:v>
                </c:pt>
                <c:pt idx="25">
                  <c:v>Acoso sexual</c:v>
                </c:pt>
                <c:pt idx="26">
                  <c:v>Robo simple</c:v>
                </c:pt>
                <c:pt idx="27">
                  <c:v>Tentativa de robo</c:v>
                </c:pt>
                <c:pt idx="28">
                  <c:v>Incendio</c:v>
                </c:pt>
                <c:pt idx="29">
                  <c:v>Complicidad</c:v>
                </c:pt>
                <c:pt idx="30">
                  <c:v>Tentativa de asesinato</c:v>
                </c:pt>
                <c:pt idx="31">
                  <c:v>Envenenamiento</c:v>
                </c:pt>
                <c:pt idx="32">
                  <c:v>Difamación e injuria</c:v>
                </c:pt>
                <c:pt idx="33">
                  <c:v>Ley de tránsito</c:v>
                </c:pt>
                <c:pt idx="34">
                  <c:v>Secuestro</c:v>
                </c:pt>
                <c:pt idx="35">
                  <c:v>Derechos humanos</c:v>
                </c:pt>
                <c:pt idx="36">
                  <c:v>Propiedad industrial </c:v>
                </c:pt>
                <c:pt idx="37">
                  <c:v>Lavado de activo</c:v>
                </c:pt>
                <c:pt idx="38">
                  <c:v>Tentativa de estupro</c:v>
                </c:pt>
                <c:pt idx="39">
                  <c:v>Código del trabajo</c:v>
                </c:pt>
                <c:pt idx="40">
                  <c:v>Contrabando</c:v>
                </c:pt>
                <c:pt idx="41">
                  <c:v>Droga delitos y sanciones</c:v>
                </c:pt>
                <c:pt idx="42">
                  <c:v>Droga uso y tráfico</c:v>
                </c:pt>
                <c:pt idx="43">
                  <c:v>Ley de medio ambiente </c:v>
                </c:pt>
                <c:pt idx="44">
                  <c:v>Ley general de migración</c:v>
                </c:pt>
                <c:pt idx="45">
                  <c:v>Ley general de salud</c:v>
                </c:pt>
                <c:pt idx="46">
                  <c:v>Rebelión</c:v>
                </c:pt>
                <c:pt idx="47">
                  <c:v>Seducción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'LA VEGA'!$D$13:$D$61</c:f>
              <c:numCache>
                <c:formatCode>#,##0</c:formatCode>
                <c:ptCount val="49"/>
                <c:pt idx="0">
                  <c:v>3159</c:v>
                </c:pt>
                <c:pt idx="1">
                  <c:v>1260</c:v>
                </c:pt>
                <c:pt idx="2">
                  <c:v>394</c:v>
                </c:pt>
                <c:pt idx="3">
                  <c:v>358</c:v>
                </c:pt>
                <c:pt idx="4">
                  <c:v>292</c:v>
                </c:pt>
                <c:pt idx="5">
                  <c:v>239</c:v>
                </c:pt>
                <c:pt idx="6">
                  <c:v>238</c:v>
                </c:pt>
                <c:pt idx="7">
                  <c:v>220</c:v>
                </c:pt>
                <c:pt idx="8">
                  <c:v>206</c:v>
                </c:pt>
                <c:pt idx="9">
                  <c:v>191</c:v>
                </c:pt>
                <c:pt idx="10">
                  <c:v>181</c:v>
                </c:pt>
                <c:pt idx="11">
                  <c:v>175</c:v>
                </c:pt>
                <c:pt idx="12">
                  <c:v>165</c:v>
                </c:pt>
                <c:pt idx="13">
                  <c:v>148</c:v>
                </c:pt>
                <c:pt idx="14">
                  <c:v>107</c:v>
                </c:pt>
                <c:pt idx="15">
                  <c:v>89</c:v>
                </c:pt>
                <c:pt idx="16">
                  <c:v>42</c:v>
                </c:pt>
                <c:pt idx="17">
                  <c:v>39</c:v>
                </c:pt>
                <c:pt idx="18">
                  <c:v>39</c:v>
                </c:pt>
                <c:pt idx="19">
                  <c:v>35</c:v>
                </c:pt>
                <c:pt idx="20">
                  <c:v>31</c:v>
                </c:pt>
                <c:pt idx="21">
                  <c:v>24</c:v>
                </c:pt>
                <c:pt idx="22">
                  <c:v>19</c:v>
                </c:pt>
                <c:pt idx="23">
                  <c:v>13</c:v>
                </c:pt>
                <c:pt idx="24">
                  <c:v>13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9</c:v>
                </c:pt>
                <c:pt idx="29">
                  <c:v>8</c:v>
                </c:pt>
                <c:pt idx="30">
                  <c:v>8</c:v>
                </c:pt>
                <c:pt idx="31">
                  <c:v>6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8433744"/>
        <c:axId val="308434304"/>
      </c:barChart>
      <c:catAx>
        <c:axId val="30843374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8434304"/>
        <c:crosses val="autoZero"/>
        <c:auto val="1"/>
        <c:lblAlgn val="ctr"/>
        <c:lblOffset val="100"/>
        <c:noMultiLvlLbl val="0"/>
      </c:catAx>
      <c:valAx>
        <c:axId val="30843430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843374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'LAS MATAS DE FARFÁN'!$C$13:$C$61</c:f>
              <c:strCache>
                <c:ptCount val="49"/>
                <c:pt idx="0">
                  <c:v>Violencia intrafamiliar</c:v>
                </c:pt>
                <c:pt idx="1">
                  <c:v>Violencia contra la mujer</c:v>
                </c:pt>
                <c:pt idx="2">
                  <c:v>Robo calificado</c:v>
                </c:pt>
                <c:pt idx="3">
                  <c:v>Asociación de malhechores</c:v>
                </c:pt>
                <c:pt idx="4">
                  <c:v>Código menor NNA</c:v>
                </c:pt>
                <c:pt idx="5">
                  <c:v>Amenazas</c:v>
                </c:pt>
                <c:pt idx="6">
                  <c:v>Agresión sexual</c:v>
                </c:pt>
                <c:pt idx="7">
                  <c:v>Homicidio</c:v>
                </c:pt>
                <c:pt idx="8">
                  <c:v>Droga traficante de droga </c:v>
                </c:pt>
                <c:pt idx="9">
                  <c:v>Abuso de confianza</c:v>
                </c:pt>
                <c:pt idx="10">
                  <c:v>Golpes y heridas</c:v>
                </c:pt>
                <c:pt idx="11">
                  <c:v>Estafa</c:v>
                </c:pt>
                <c:pt idx="12">
                  <c:v>Droga distribución de droga</c:v>
                </c:pt>
                <c:pt idx="13">
                  <c:v>Acoso sexual</c:v>
                </c:pt>
                <c:pt idx="14">
                  <c:v>Porte y tenencia de armas</c:v>
                </c:pt>
                <c:pt idx="15">
                  <c:v>Tentativa de homicidio</c:v>
                </c:pt>
                <c:pt idx="16">
                  <c:v>Daños a la cosa ajena</c:v>
                </c:pt>
                <c:pt idx="17">
                  <c:v>Droga sanciones y circunstancias agravantes</c:v>
                </c:pt>
                <c:pt idx="18">
                  <c:v>Difamación e injuria</c:v>
                </c:pt>
                <c:pt idx="19">
                  <c:v>Asesinato</c:v>
                </c:pt>
                <c:pt idx="20">
                  <c:v>Violación sexual</c:v>
                </c:pt>
                <c:pt idx="21">
                  <c:v>Tentativa de robo</c:v>
                </c:pt>
                <c:pt idx="22">
                  <c:v>Droga uso y tráfico</c:v>
                </c:pt>
                <c:pt idx="23">
                  <c:v>Incendio</c:v>
                </c:pt>
                <c:pt idx="24">
                  <c:v>Crímenes y delitos de alta tecnología</c:v>
                </c:pt>
                <c:pt idx="25">
                  <c:v>Droga simple posesión</c:v>
                </c:pt>
                <c:pt idx="26">
                  <c:v>Envenenamiento</c:v>
                </c:pt>
                <c:pt idx="27">
                  <c:v>Falsificación</c:v>
                </c:pt>
                <c:pt idx="28">
                  <c:v>Ley de derechos de autor </c:v>
                </c:pt>
                <c:pt idx="29">
                  <c:v>Ley de medio ambiente </c:v>
                </c:pt>
                <c:pt idx="30">
                  <c:v>Robo simple</c:v>
                </c:pt>
                <c:pt idx="31">
                  <c:v>Secuestro</c:v>
                </c:pt>
                <c:pt idx="32">
                  <c:v>Código del trabajo</c:v>
                </c:pt>
                <c:pt idx="33">
                  <c:v>Complicidad</c:v>
                </c:pt>
                <c:pt idx="34">
                  <c:v>Contrabando</c:v>
                </c:pt>
                <c:pt idx="35">
                  <c:v>Derechos humanos</c:v>
                </c:pt>
                <c:pt idx="36">
                  <c:v>Droga delitos y sanciones</c:v>
                </c:pt>
                <c:pt idx="37">
                  <c:v>Incesto</c:v>
                </c:pt>
                <c:pt idx="38">
                  <c:v>Lavado de activo</c:v>
                </c:pt>
                <c:pt idx="39">
                  <c:v>Ley de tránsito</c:v>
                </c:pt>
                <c:pt idx="40">
                  <c:v>Ley general de migración</c:v>
                </c:pt>
                <c:pt idx="41">
                  <c:v>Ley general de salud</c:v>
                </c:pt>
                <c:pt idx="42">
                  <c:v>Propiedad industrial </c:v>
                </c:pt>
                <c:pt idx="43">
                  <c:v>Rebelión</c:v>
                </c:pt>
                <c:pt idx="44">
                  <c:v>Seducción</c:v>
                </c:pt>
                <c:pt idx="45">
                  <c:v>Tentativa de asesinato</c:v>
                </c:pt>
                <c:pt idx="46">
                  <c:v>Tentativa de estupro</c:v>
                </c:pt>
                <c:pt idx="47">
                  <c:v>Trabajo realizado y no pagado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'LAS MATAS DE FARFÁN'!$D$13:$D$61</c:f>
              <c:numCache>
                <c:formatCode>#,##0</c:formatCode>
                <c:ptCount val="49"/>
                <c:pt idx="0">
                  <c:v>296</c:v>
                </c:pt>
                <c:pt idx="1">
                  <c:v>220</c:v>
                </c:pt>
                <c:pt idx="2">
                  <c:v>112</c:v>
                </c:pt>
                <c:pt idx="3">
                  <c:v>72</c:v>
                </c:pt>
                <c:pt idx="4">
                  <c:v>68</c:v>
                </c:pt>
                <c:pt idx="5">
                  <c:v>57</c:v>
                </c:pt>
                <c:pt idx="6">
                  <c:v>44</c:v>
                </c:pt>
                <c:pt idx="7">
                  <c:v>40</c:v>
                </c:pt>
                <c:pt idx="8">
                  <c:v>27</c:v>
                </c:pt>
                <c:pt idx="9">
                  <c:v>23</c:v>
                </c:pt>
                <c:pt idx="10">
                  <c:v>23</c:v>
                </c:pt>
                <c:pt idx="11">
                  <c:v>19</c:v>
                </c:pt>
                <c:pt idx="12">
                  <c:v>18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9400832"/>
        <c:axId val="309401392"/>
      </c:barChart>
      <c:catAx>
        <c:axId val="30940083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9401392"/>
        <c:crosses val="autoZero"/>
        <c:auto val="1"/>
        <c:lblAlgn val="ctr"/>
        <c:lblOffset val="100"/>
        <c:noMultiLvlLbl val="0"/>
      </c:catAx>
      <c:valAx>
        <c:axId val="30940139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940083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'MARIA TRINIDAD SÁNCHEZ'!$C$13:$C$61</c:f>
              <c:strCache>
                <c:ptCount val="49"/>
                <c:pt idx="0">
                  <c:v>Violencia intrafamiliar</c:v>
                </c:pt>
                <c:pt idx="1">
                  <c:v>Amenazas</c:v>
                </c:pt>
                <c:pt idx="2">
                  <c:v>Robo calificado</c:v>
                </c:pt>
                <c:pt idx="3">
                  <c:v>Asociación de malhechores</c:v>
                </c:pt>
                <c:pt idx="4">
                  <c:v>Código menor NNA</c:v>
                </c:pt>
                <c:pt idx="5">
                  <c:v>Violencia contra la mujer</c:v>
                </c:pt>
                <c:pt idx="6">
                  <c:v>Golpes y heridas</c:v>
                </c:pt>
                <c:pt idx="7">
                  <c:v>Abuso de confianza</c:v>
                </c:pt>
                <c:pt idx="8">
                  <c:v>Estafa</c:v>
                </c:pt>
                <c:pt idx="9">
                  <c:v>Porte y tenencia de armas</c:v>
                </c:pt>
                <c:pt idx="10">
                  <c:v>Agresión sexual</c:v>
                </c:pt>
                <c:pt idx="11">
                  <c:v>Daños a la cosa ajena</c:v>
                </c:pt>
                <c:pt idx="12">
                  <c:v>Crímenes y delitos de alta tecnología</c:v>
                </c:pt>
                <c:pt idx="13">
                  <c:v>Homicidio</c:v>
                </c:pt>
                <c:pt idx="14">
                  <c:v>Trabajo realizado y no pagado</c:v>
                </c:pt>
                <c:pt idx="15">
                  <c:v>Droga uso y tráfico</c:v>
                </c:pt>
                <c:pt idx="16">
                  <c:v>Droga traficante de droga </c:v>
                </c:pt>
                <c:pt idx="17">
                  <c:v>Acoso sexual</c:v>
                </c:pt>
                <c:pt idx="18">
                  <c:v>Tentativa de homicidio</c:v>
                </c:pt>
                <c:pt idx="19">
                  <c:v>Incendio</c:v>
                </c:pt>
                <c:pt idx="20">
                  <c:v>Violación sexual</c:v>
                </c:pt>
                <c:pt idx="21">
                  <c:v>Droga distribución de droga</c:v>
                </c:pt>
                <c:pt idx="22">
                  <c:v>Droga sanciones y circunstancias agravantes</c:v>
                </c:pt>
                <c:pt idx="23">
                  <c:v>Falsificación</c:v>
                </c:pt>
                <c:pt idx="24">
                  <c:v>Droga simple posesión</c:v>
                </c:pt>
                <c:pt idx="25">
                  <c:v>Asesinato</c:v>
                </c:pt>
                <c:pt idx="26">
                  <c:v>Incesto</c:v>
                </c:pt>
                <c:pt idx="27">
                  <c:v>Robo simple</c:v>
                </c:pt>
                <c:pt idx="28">
                  <c:v>Complicidad</c:v>
                </c:pt>
                <c:pt idx="29">
                  <c:v>Secuestro</c:v>
                </c:pt>
                <c:pt idx="30">
                  <c:v>Difamación e injuria</c:v>
                </c:pt>
                <c:pt idx="31">
                  <c:v>Envenenamiento</c:v>
                </c:pt>
                <c:pt idx="32">
                  <c:v>Ley de derechos de autor </c:v>
                </c:pt>
                <c:pt idx="33">
                  <c:v>Tentativa de asesinato</c:v>
                </c:pt>
                <c:pt idx="34">
                  <c:v>Tentativa de estupro</c:v>
                </c:pt>
                <c:pt idx="35">
                  <c:v>Tentativa de robo</c:v>
                </c:pt>
                <c:pt idx="36">
                  <c:v>Tráfico ilícito de migrantes y trata de personas</c:v>
                </c:pt>
                <c:pt idx="37">
                  <c:v>Código del trabajo</c:v>
                </c:pt>
                <c:pt idx="38">
                  <c:v>Contrabando</c:v>
                </c:pt>
                <c:pt idx="39">
                  <c:v>Derechos humanos</c:v>
                </c:pt>
                <c:pt idx="40">
                  <c:v>Droga delitos y sanciones</c:v>
                </c:pt>
                <c:pt idx="41">
                  <c:v>Lavado de activo</c:v>
                </c:pt>
                <c:pt idx="42">
                  <c:v>Ley de medio ambiente </c:v>
                </c:pt>
                <c:pt idx="43">
                  <c:v>Ley de tránsito</c:v>
                </c:pt>
                <c:pt idx="44">
                  <c:v>Ley general de migración</c:v>
                </c:pt>
                <c:pt idx="45">
                  <c:v>Ley general de salud</c:v>
                </c:pt>
                <c:pt idx="46">
                  <c:v>Propiedad industrial </c:v>
                </c:pt>
                <c:pt idx="47">
                  <c:v>Rebelión</c:v>
                </c:pt>
                <c:pt idx="48">
                  <c:v>Seducción</c:v>
                </c:pt>
              </c:strCache>
            </c:strRef>
          </c:cat>
          <c:val>
            <c:numRef>
              <c:f>'MARIA TRINIDAD SÁNCHEZ'!$D$13:$D$61</c:f>
              <c:numCache>
                <c:formatCode>#,##0</c:formatCode>
                <c:ptCount val="49"/>
                <c:pt idx="0">
                  <c:v>1775</c:v>
                </c:pt>
                <c:pt idx="1">
                  <c:v>1220</c:v>
                </c:pt>
                <c:pt idx="2">
                  <c:v>802</c:v>
                </c:pt>
                <c:pt idx="3">
                  <c:v>302</c:v>
                </c:pt>
                <c:pt idx="4">
                  <c:v>251</c:v>
                </c:pt>
                <c:pt idx="5">
                  <c:v>218</c:v>
                </c:pt>
                <c:pt idx="6">
                  <c:v>165</c:v>
                </c:pt>
                <c:pt idx="7">
                  <c:v>126</c:v>
                </c:pt>
                <c:pt idx="8">
                  <c:v>90</c:v>
                </c:pt>
                <c:pt idx="9">
                  <c:v>88</c:v>
                </c:pt>
                <c:pt idx="10">
                  <c:v>72</c:v>
                </c:pt>
                <c:pt idx="11">
                  <c:v>47</c:v>
                </c:pt>
                <c:pt idx="12">
                  <c:v>41</c:v>
                </c:pt>
                <c:pt idx="13">
                  <c:v>38</c:v>
                </c:pt>
                <c:pt idx="14">
                  <c:v>34</c:v>
                </c:pt>
                <c:pt idx="15">
                  <c:v>31</c:v>
                </c:pt>
                <c:pt idx="16">
                  <c:v>29</c:v>
                </c:pt>
                <c:pt idx="17">
                  <c:v>24</c:v>
                </c:pt>
                <c:pt idx="18">
                  <c:v>23</c:v>
                </c:pt>
                <c:pt idx="19">
                  <c:v>22</c:v>
                </c:pt>
                <c:pt idx="20">
                  <c:v>22</c:v>
                </c:pt>
                <c:pt idx="21">
                  <c:v>16</c:v>
                </c:pt>
                <c:pt idx="22">
                  <c:v>14</c:v>
                </c:pt>
                <c:pt idx="23">
                  <c:v>11</c:v>
                </c:pt>
                <c:pt idx="24">
                  <c:v>8</c:v>
                </c:pt>
                <c:pt idx="25">
                  <c:v>7</c:v>
                </c:pt>
                <c:pt idx="26">
                  <c:v>6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9404192"/>
        <c:axId val="309404752"/>
      </c:barChart>
      <c:catAx>
        <c:axId val="30940419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9404752"/>
        <c:crosses val="autoZero"/>
        <c:auto val="1"/>
        <c:lblAlgn val="ctr"/>
        <c:lblOffset val="100"/>
        <c:noMultiLvlLbl val="0"/>
      </c:catAx>
      <c:valAx>
        <c:axId val="3094047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940419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AZUA!$C$13:$C$61</c:f>
              <c:strCache>
                <c:ptCount val="49"/>
                <c:pt idx="0">
                  <c:v>Violencia intrafamiliar</c:v>
                </c:pt>
                <c:pt idx="1">
                  <c:v>Robo calificado</c:v>
                </c:pt>
                <c:pt idx="2">
                  <c:v>Golpes y heridas</c:v>
                </c:pt>
                <c:pt idx="3">
                  <c:v>Violencia contra la mujer</c:v>
                </c:pt>
                <c:pt idx="4">
                  <c:v>Droga simple posesión</c:v>
                </c:pt>
                <c:pt idx="5">
                  <c:v>Amenazas</c:v>
                </c:pt>
                <c:pt idx="6">
                  <c:v>Código menor NNA</c:v>
                </c:pt>
                <c:pt idx="7">
                  <c:v>Porte y tenencia de armas</c:v>
                </c:pt>
                <c:pt idx="8">
                  <c:v>Droga distribución de droga</c:v>
                </c:pt>
                <c:pt idx="9">
                  <c:v>Asociación de malhechores</c:v>
                </c:pt>
                <c:pt idx="10">
                  <c:v>Homicidio</c:v>
                </c:pt>
                <c:pt idx="11">
                  <c:v>Agresión sexual</c:v>
                </c:pt>
                <c:pt idx="12">
                  <c:v>Droga traficante de droga </c:v>
                </c:pt>
                <c:pt idx="13">
                  <c:v>Crímenes y delitos de alta tecnología</c:v>
                </c:pt>
                <c:pt idx="14">
                  <c:v>Estafa</c:v>
                </c:pt>
                <c:pt idx="15">
                  <c:v>Violación sexual</c:v>
                </c:pt>
                <c:pt idx="16">
                  <c:v>Abuso de confianza</c:v>
                </c:pt>
                <c:pt idx="17">
                  <c:v>Tentativa de homicidio</c:v>
                </c:pt>
                <c:pt idx="18">
                  <c:v>Acoso sexual</c:v>
                </c:pt>
                <c:pt idx="19">
                  <c:v>Daños a la cosa ajena</c:v>
                </c:pt>
                <c:pt idx="20">
                  <c:v>Falsificación</c:v>
                </c:pt>
                <c:pt idx="21">
                  <c:v>Droga sanciones y circunstancias agravantes</c:v>
                </c:pt>
                <c:pt idx="22">
                  <c:v>Incendio</c:v>
                </c:pt>
                <c:pt idx="23">
                  <c:v>Tentativa de asesinato</c:v>
                </c:pt>
                <c:pt idx="24">
                  <c:v>Tentativa de estupro</c:v>
                </c:pt>
                <c:pt idx="25">
                  <c:v>Trabajo realizado y no pagado</c:v>
                </c:pt>
                <c:pt idx="26">
                  <c:v>Tráfico ilícito de migrantes y trata de personas</c:v>
                </c:pt>
                <c:pt idx="27">
                  <c:v>Complicidad</c:v>
                </c:pt>
                <c:pt idx="28">
                  <c:v>Incesto</c:v>
                </c:pt>
                <c:pt idx="29">
                  <c:v>Robo simple</c:v>
                </c:pt>
                <c:pt idx="30">
                  <c:v>Secuestro</c:v>
                </c:pt>
                <c:pt idx="31">
                  <c:v>Contrabando</c:v>
                </c:pt>
                <c:pt idx="32">
                  <c:v>Ley de medio ambiente </c:v>
                </c:pt>
                <c:pt idx="33">
                  <c:v>Ley de tránsito</c:v>
                </c:pt>
                <c:pt idx="34">
                  <c:v>Difamación e injuria</c:v>
                </c:pt>
                <c:pt idx="35">
                  <c:v>Envenenamiento</c:v>
                </c:pt>
                <c:pt idx="36">
                  <c:v>Ley de derechos de autor </c:v>
                </c:pt>
                <c:pt idx="37">
                  <c:v>Ley general de migración</c:v>
                </c:pt>
                <c:pt idx="38">
                  <c:v>Tentativa de robo</c:v>
                </c:pt>
                <c:pt idx="39">
                  <c:v>Asesinato</c:v>
                </c:pt>
                <c:pt idx="40">
                  <c:v>Código del trabajo</c:v>
                </c:pt>
                <c:pt idx="41">
                  <c:v>Derechos humanos</c:v>
                </c:pt>
                <c:pt idx="42">
                  <c:v>Droga delitos y sanciones</c:v>
                </c:pt>
                <c:pt idx="43">
                  <c:v>Droga uso y tráfico</c:v>
                </c:pt>
                <c:pt idx="44">
                  <c:v>Lavado de activo</c:v>
                </c:pt>
                <c:pt idx="45">
                  <c:v>Ley general de salud</c:v>
                </c:pt>
                <c:pt idx="46">
                  <c:v>Propiedad industrial </c:v>
                </c:pt>
                <c:pt idx="47">
                  <c:v>Rebelión</c:v>
                </c:pt>
                <c:pt idx="48">
                  <c:v>Seducción</c:v>
                </c:pt>
              </c:strCache>
            </c:strRef>
          </c:cat>
          <c:val>
            <c:numRef>
              <c:f>AZUA!$D$13:$D$61</c:f>
              <c:numCache>
                <c:formatCode>#,##0</c:formatCode>
                <c:ptCount val="49"/>
                <c:pt idx="0">
                  <c:v>1667</c:v>
                </c:pt>
                <c:pt idx="1">
                  <c:v>814</c:v>
                </c:pt>
                <c:pt idx="2">
                  <c:v>557</c:v>
                </c:pt>
                <c:pt idx="3">
                  <c:v>524</c:v>
                </c:pt>
                <c:pt idx="4">
                  <c:v>201</c:v>
                </c:pt>
                <c:pt idx="5">
                  <c:v>165</c:v>
                </c:pt>
                <c:pt idx="6">
                  <c:v>146</c:v>
                </c:pt>
                <c:pt idx="7">
                  <c:v>114</c:v>
                </c:pt>
                <c:pt idx="8">
                  <c:v>104</c:v>
                </c:pt>
                <c:pt idx="9">
                  <c:v>102</c:v>
                </c:pt>
                <c:pt idx="10">
                  <c:v>81</c:v>
                </c:pt>
                <c:pt idx="11">
                  <c:v>80</c:v>
                </c:pt>
                <c:pt idx="12">
                  <c:v>70</c:v>
                </c:pt>
                <c:pt idx="13">
                  <c:v>48</c:v>
                </c:pt>
                <c:pt idx="14">
                  <c:v>41</c:v>
                </c:pt>
                <c:pt idx="15">
                  <c:v>34</c:v>
                </c:pt>
                <c:pt idx="16">
                  <c:v>29</c:v>
                </c:pt>
                <c:pt idx="17">
                  <c:v>28</c:v>
                </c:pt>
                <c:pt idx="18">
                  <c:v>27</c:v>
                </c:pt>
                <c:pt idx="19">
                  <c:v>26</c:v>
                </c:pt>
                <c:pt idx="20">
                  <c:v>20</c:v>
                </c:pt>
                <c:pt idx="21">
                  <c:v>17</c:v>
                </c:pt>
                <c:pt idx="22">
                  <c:v>9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6107616"/>
        <c:axId val="306108176"/>
      </c:barChart>
      <c:catAx>
        <c:axId val="30610761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6108176"/>
        <c:crosses val="autoZero"/>
        <c:auto val="1"/>
        <c:lblAlgn val="ctr"/>
        <c:lblOffset val="100"/>
        <c:noMultiLvlLbl val="0"/>
      </c:catAx>
      <c:valAx>
        <c:axId val="30610817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6107616"/>
        <c:crosses val="max"/>
        <c:crossBetween val="midCat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'MONSEÑOR NOUEL'!$C$13:$C$61</c:f>
              <c:strCache>
                <c:ptCount val="49"/>
                <c:pt idx="0">
                  <c:v>Amenazas</c:v>
                </c:pt>
                <c:pt idx="1">
                  <c:v>Robo calificado</c:v>
                </c:pt>
                <c:pt idx="2">
                  <c:v>Droga simple posesión</c:v>
                </c:pt>
                <c:pt idx="3">
                  <c:v>Violencia intrafamiliar</c:v>
                </c:pt>
                <c:pt idx="4">
                  <c:v>Abuso de confianza</c:v>
                </c:pt>
                <c:pt idx="5">
                  <c:v>Golpes y heridas</c:v>
                </c:pt>
                <c:pt idx="6">
                  <c:v>Estafa</c:v>
                </c:pt>
                <c:pt idx="7">
                  <c:v>Droga traficante de droga </c:v>
                </c:pt>
                <c:pt idx="8">
                  <c:v>Droga distribución de droga</c:v>
                </c:pt>
                <c:pt idx="9">
                  <c:v>Porte y tenencia de armas</c:v>
                </c:pt>
                <c:pt idx="10">
                  <c:v>Droga sanciones y circunstancias agravantes</c:v>
                </c:pt>
                <c:pt idx="11">
                  <c:v>Asociación de malhechores</c:v>
                </c:pt>
                <c:pt idx="12">
                  <c:v>Daños a la cosa ajena</c:v>
                </c:pt>
                <c:pt idx="13">
                  <c:v>Agresión sexual</c:v>
                </c:pt>
                <c:pt idx="14">
                  <c:v>Homicidio</c:v>
                </c:pt>
                <c:pt idx="15">
                  <c:v>Código menor NNA</c:v>
                </c:pt>
                <c:pt idx="16">
                  <c:v>Trabajo realizado y no pagado</c:v>
                </c:pt>
                <c:pt idx="17">
                  <c:v>Crímenes y delitos de alta tecnología</c:v>
                </c:pt>
                <c:pt idx="18">
                  <c:v>Violencia contra la mujer</c:v>
                </c:pt>
                <c:pt idx="19">
                  <c:v>Incesto</c:v>
                </c:pt>
                <c:pt idx="20">
                  <c:v>Falsificación</c:v>
                </c:pt>
                <c:pt idx="21">
                  <c:v>Tentativa de homicidio</c:v>
                </c:pt>
                <c:pt idx="22">
                  <c:v>Violación sexual</c:v>
                </c:pt>
                <c:pt idx="23">
                  <c:v>Asesinato</c:v>
                </c:pt>
                <c:pt idx="24">
                  <c:v>Incendio</c:v>
                </c:pt>
                <c:pt idx="25">
                  <c:v>Ley de tránsito</c:v>
                </c:pt>
                <c:pt idx="26">
                  <c:v>Acoso sexual</c:v>
                </c:pt>
                <c:pt idx="27">
                  <c:v>Tentativa de asesinato</c:v>
                </c:pt>
                <c:pt idx="28">
                  <c:v>Complicidad</c:v>
                </c:pt>
                <c:pt idx="29">
                  <c:v>Difamación e injuria</c:v>
                </c:pt>
                <c:pt idx="30">
                  <c:v>Ley de derechos de autor </c:v>
                </c:pt>
                <c:pt idx="31">
                  <c:v>Código del trabajo</c:v>
                </c:pt>
                <c:pt idx="32">
                  <c:v>Contrabando</c:v>
                </c:pt>
                <c:pt idx="33">
                  <c:v>Derechos humanos</c:v>
                </c:pt>
                <c:pt idx="34">
                  <c:v>Droga delitos y sanciones</c:v>
                </c:pt>
                <c:pt idx="35">
                  <c:v>Droga uso y tráfico</c:v>
                </c:pt>
                <c:pt idx="36">
                  <c:v>Envenenamiento</c:v>
                </c:pt>
                <c:pt idx="37">
                  <c:v>Lavado de activo</c:v>
                </c:pt>
                <c:pt idx="38">
                  <c:v>Ley de medio ambiente </c:v>
                </c:pt>
                <c:pt idx="39">
                  <c:v>Ley general de migración</c:v>
                </c:pt>
                <c:pt idx="40">
                  <c:v>Ley general de salud</c:v>
                </c:pt>
                <c:pt idx="41">
                  <c:v>Propiedad industrial </c:v>
                </c:pt>
                <c:pt idx="42">
                  <c:v>Rebelión</c:v>
                </c:pt>
                <c:pt idx="43">
                  <c:v>Robo simple</c:v>
                </c:pt>
                <c:pt idx="44">
                  <c:v>Secuestro</c:v>
                </c:pt>
                <c:pt idx="45">
                  <c:v>Seducción</c:v>
                </c:pt>
                <c:pt idx="46">
                  <c:v>Tentativa de estupro</c:v>
                </c:pt>
                <c:pt idx="47">
                  <c:v>Tentativa de robo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'MONSEÑOR NOUEL'!$D$13:$D$61</c:f>
              <c:numCache>
                <c:formatCode>#,##0</c:formatCode>
                <c:ptCount val="49"/>
                <c:pt idx="0">
                  <c:v>779</c:v>
                </c:pt>
                <c:pt idx="1">
                  <c:v>518</c:v>
                </c:pt>
                <c:pt idx="2">
                  <c:v>324</c:v>
                </c:pt>
                <c:pt idx="3">
                  <c:v>172</c:v>
                </c:pt>
                <c:pt idx="4">
                  <c:v>169</c:v>
                </c:pt>
                <c:pt idx="5">
                  <c:v>161</c:v>
                </c:pt>
                <c:pt idx="6">
                  <c:v>157</c:v>
                </c:pt>
                <c:pt idx="7">
                  <c:v>156</c:v>
                </c:pt>
                <c:pt idx="8">
                  <c:v>129</c:v>
                </c:pt>
                <c:pt idx="9">
                  <c:v>106</c:v>
                </c:pt>
                <c:pt idx="10">
                  <c:v>105</c:v>
                </c:pt>
                <c:pt idx="11">
                  <c:v>104</c:v>
                </c:pt>
                <c:pt idx="12">
                  <c:v>64</c:v>
                </c:pt>
                <c:pt idx="13">
                  <c:v>52</c:v>
                </c:pt>
                <c:pt idx="14">
                  <c:v>49</c:v>
                </c:pt>
                <c:pt idx="15">
                  <c:v>40</c:v>
                </c:pt>
                <c:pt idx="16">
                  <c:v>39</c:v>
                </c:pt>
                <c:pt idx="17">
                  <c:v>31</c:v>
                </c:pt>
                <c:pt idx="18">
                  <c:v>24</c:v>
                </c:pt>
                <c:pt idx="19">
                  <c:v>23</c:v>
                </c:pt>
                <c:pt idx="20">
                  <c:v>19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9407552"/>
        <c:axId val="309408112"/>
      </c:barChart>
      <c:catAx>
        <c:axId val="30940755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9408112"/>
        <c:crosses val="autoZero"/>
        <c:auto val="1"/>
        <c:lblAlgn val="ctr"/>
        <c:lblOffset val="100"/>
        <c:noMultiLvlLbl val="0"/>
      </c:catAx>
      <c:valAx>
        <c:axId val="30940811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940755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'MONTE CRISTI'!$C$13:$C$61</c:f>
              <c:strCache>
                <c:ptCount val="49"/>
                <c:pt idx="0">
                  <c:v>Violencia intrafamiliar</c:v>
                </c:pt>
                <c:pt idx="1">
                  <c:v>Violencia contra la mujer</c:v>
                </c:pt>
                <c:pt idx="2">
                  <c:v>Droga simple posesión</c:v>
                </c:pt>
                <c:pt idx="3">
                  <c:v>Amenazas</c:v>
                </c:pt>
                <c:pt idx="4">
                  <c:v>Robo calificado</c:v>
                </c:pt>
                <c:pt idx="5">
                  <c:v>Droga distribución de droga</c:v>
                </c:pt>
                <c:pt idx="6">
                  <c:v>Golpes y heridas</c:v>
                </c:pt>
                <c:pt idx="7">
                  <c:v>Código menor NNA</c:v>
                </c:pt>
                <c:pt idx="8">
                  <c:v>Droga traficante de droga </c:v>
                </c:pt>
                <c:pt idx="9">
                  <c:v>Porte y tenencia de armas</c:v>
                </c:pt>
                <c:pt idx="10">
                  <c:v>Abuso de confianza</c:v>
                </c:pt>
                <c:pt idx="11">
                  <c:v>Agresión sexual</c:v>
                </c:pt>
                <c:pt idx="12">
                  <c:v>Droga sanciones y circunstancias agravantes</c:v>
                </c:pt>
                <c:pt idx="13">
                  <c:v>Asociación de malhechores</c:v>
                </c:pt>
                <c:pt idx="14">
                  <c:v>Homicidio</c:v>
                </c:pt>
                <c:pt idx="15">
                  <c:v>Crímenes y delitos de alta tecnología</c:v>
                </c:pt>
                <c:pt idx="16">
                  <c:v>Estafa</c:v>
                </c:pt>
                <c:pt idx="17">
                  <c:v>Violación sexual</c:v>
                </c:pt>
                <c:pt idx="18">
                  <c:v>Acoso sexual</c:v>
                </c:pt>
                <c:pt idx="19">
                  <c:v>Trabajo realizado y no pagado</c:v>
                </c:pt>
                <c:pt idx="20">
                  <c:v>Tráfico ilícito de migrantes y trata de personas</c:v>
                </c:pt>
                <c:pt idx="21">
                  <c:v>Tentativa de homicidio</c:v>
                </c:pt>
                <c:pt idx="22">
                  <c:v>Daños a la cosa ajena</c:v>
                </c:pt>
                <c:pt idx="23">
                  <c:v>Incendio</c:v>
                </c:pt>
                <c:pt idx="24">
                  <c:v>Falsificación</c:v>
                </c:pt>
                <c:pt idx="25">
                  <c:v>Ley de derechos de autor </c:v>
                </c:pt>
                <c:pt idx="26">
                  <c:v>Envenenamiento</c:v>
                </c:pt>
                <c:pt idx="27">
                  <c:v>Tentativa de asesinato</c:v>
                </c:pt>
                <c:pt idx="28">
                  <c:v>Tentativa de robo</c:v>
                </c:pt>
                <c:pt idx="29">
                  <c:v>Robo simple</c:v>
                </c:pt>
                <c:pt idx="30">
                  <c:v>Contrabando</c:v>
                </c:pt>
                <c:pt idx="31">
                  <c:v>Incesto</c:v>
                </c:pt>
                <c:pt idx="32">
                  <c:v>Ley general de migración</c:v>
                </c:pt>
                <c:pt idx="33">
                  <c:v>Propiedad industrial </c:v>
                </c:pt>
                <c:pt idx="34">
                  <c:v>Secuestro</c:v>
                </c:pt>
                <c:pt idx="35">
                  <c:v>Asesinato</c:v>
                </c:pt>
                <c:pt idx="36">
                  <c:v>Ley de tránsito</c:v>
                </c:pt>
                <c:pt idx="37">
                  <c:v>Tentativa de estupro</c:v>
                </c:pt>
                <c:pt idx="38">
                  <c:v>Código del trabajo</c:v>
                </c:pt>
                <c:pt idx="39">
                  <c:v>Complicidad</c:v>
                </c:pt>
                <c:pt idx="40">
                  <c:v>Derechos humanos</c:v>
                </c:pt>
                <c:pt idx="41">
                  <c:v>Difamación e injuria</c:v>
                </c:pt>
                <c:pt idx="42">
                  <c:v>Droga delitos y sanciones</c:v>
                </c:pt>
                <c:pt idx="43">
                  <c:v>Droga uso y tráfico</c:v>
                </c:pt>
                <c:pt idx="44">
                  <c:v>Lavado de activo</c:v>
                </c:pt>
                <c:pt idx="45">
                  <c:v>Ley de medio ambiente </c:v>
                </c:pt>
                <c:pt idx="46">
                  <c:v>Ley general de salud</c:v>
                </c:pt>
                <c:pt idx="47">
                  <c:v>Rebelión</c:v>
                </c:pt>
                <c:pt idx="48">
                  <c:v>Seducción</c:v>
                </c:pt>
              </c:strCache>
            </c:strRef>
          </c:cat>
          <c:val>
            <c:numRef>
              <c:f>'MONTE CRISTI'!$D$13:$D$61</c:f>
              <c:numCache>
                <c:formatCode>#,##0</c:formatCode>
                <c:ptCount val="49"/>
                <c:pt idx="0">
                  <c:v>1152</c:v>
                </c:pt>
                <c:pt idx="1">
                  <c:v>678</c:v>
                </c:pt>
                <c:pt idx="2">
                  <c:v>474</c:v>
                </c:pt>
                <c:pt idx="3">
                  <c:v>378</c:v>
                </c:pt>
                <c:pt idx="4">
                  <c:v>309</c:v>
                </c:pt>
                <c:pt idx="5">
                  <c:v>308</c:v>
                </c:pt>
                <c:pt idx="6">
                  <c:v>160</c:v>
                </c:pt>
                <c:pt idx="7">
                  <c:v>154</c:v>
                </c:pt>
                <c:pt idx="8">
                  <c:v>154</c:v>
                </c:pt>
                <c:pt idx="9">
                  <c:v>73</c:v>
                </c:pt>
                <c:pt idx="10">
                  <c:v>56</c:v>
                </c:pt>
                <c:pt idx="11">
                  <c:v>56</c:v>
                </c:pt>
                <c:pt idx="12">
                  <c:v>45</c:v>
                </c:pt>
                <c:pt idx="13">
                  <c:v>25</c:v>
                </c:pt>
                <c:pt idx="14">
                  <c:v>23</c:v>
                </c:pt>
                <c:pt idx="15">
                  <c:v>22</c:v>
                </c:pt>
                <c:pt idx="16">
                  <c:v>22</c:v>
                </c:pt>
                <c:pt idx="17">
                  <c:v>20</c:v>
                </c:pt>
                <c:pt idx="18">
                  <c:v>18</c:v>
                </c:pt>
                <c:pt idx="19">
                  <c:v>16</c:v>
                </c:pt>
                <c:pt idx="20">
                  <c:v>14</c:v>
                </c:pt>
                <c:pt idx="21">
                  <c:v>11</c:v>
                </c:pt>
                <c:pt idx="22">
                  <c:v>8</c:v>
                </c:pt>
                <c:pt idx="23">
                  <c:v>8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6607616"/>
        <c:axId val="306608176"/>
      </c:barChart>
      <c:catAx>
        <c:axId val="30660761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6608176"/>
        <c:crosses val="autoZero"/>
        <c:auto val="1"/>
        <c:lblAlgn val="ctr"/>
        <c:lblOffset val="100"/>
        <c:noMultiLvlLbl val="0"/>
      </c:catAx>
      <c:valAx>
        <c:axId val="30660817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660761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'MONTE PLATA'!$C$13:$C$60</c:f>
              <c:strCache>
                <c:ptCount val="48"/>
                <c:pt idx="0">
                  <c:v>Violencia intrafamiliar</c:v>
                </c:pt>
                <c:pt idx="1">
                  <c:v>Robo calificado</c:v>
                </c:pt>
                <c:pt idx="2">
                  <c:v>Amenazas</c:v>
                </c:pt>
                <c:pt idx="3">
                  <c:v>Golpes y heridas</c:v>
                </c:pt>
                <c:pt idx="4">
                  <c:v>Código menor NNA</c:v>
                </c:pt>
                <c:pt idx="5">
                  <c:v>Daños a la cosa ajena</c:v>
                </c:pt>
                <c:pt idx="6">
                  <c:v>Violencia contra la mujer</c:v>
                </c:pt>
                <c:pt idx="7">
                  <c:v>Abuso de confianza</c:v>
                </c:pt>
                <c:pt idx="8">
                  <c:v>Asociación de malhechores</c:v>
                </c:pt>
                <c:pt idx="9">
                  <c:v>Agresión sexual</c:v>
                </c:pt>
                <c:pt idx="10">
                  <c:v>Estafa</c:v>
                </c:pt>
                <c:pt idx="11">
                  <c:v>Droga distribución de droga</c:v>
                </c:pt>
                <c:pt idx="12">
                  <c:v>Porte y tenencia de armas</c:v>
                </c:pt>
                <c:pt idx="13">
                  <c:v>Violación sexual</c:v>
                </c:pt>
                <c:pt idx="14">
                  <c:v>Droga simple posesión</c:v>
                </c:pt>
                <c:pt idx="15">
                  <c:v>Homicidio</c:v>
                </c:pt>
                <c:pt idx="16">
                  <c:v>Trabajo realizado y no pagado</c:v>
                </c:pt>
                <c:pt idx="17">
                  <c:v>Droga traficante de droga </c:v>
                </c:pt>
                <c:pt idx="18">
                  <c:v>Acoso sexual</c:v>
                </c:pt>
                <c:pt idx="19">
                  <c:v>Droga sanciones y circunstancias agravantes</c:v>
                </c:pt>
                <c:pt idx="20">
                  <c:v>Incendio</c:v>
                </c:pt>
                <c:pt idx="21">
                  <c:v>Crímenes y delitos de alta tecnología</c:v>
                </c:pt>
                <c:pt idx="22">
                  <c:v>Ley de derechos de autor </c:v>
                </c:pt>
                <c:pt idx="23">
                  <c:v>Robo simple</c:v>
                </c:pt>
                <c:pt idx="24">
                  <c:v>Tentativa de estupro</c:v>
                </c:pt>
                <c:pt idx="25">
                  <c:v>Tentativa de homicidio</c:v>
                </c:pt>
                <c:pt idx="26">
                  <c:v>Incesto</c:v>
                </c:pt>
                <c:pt idx="27">
                  <c:v>Asesinato</c:v>
                </c:pt>
                <c:pt idx="28">
                  <c:v>Derechos humanos</c:v>
                </c:pt>
                <c:pt idx="29">
                  <c:v>Falsificación</c:v>
                </c:pt>
                <c:pt idx="30">
                  <c:v>Rebelión</c:v>
                </c:pt>
                <c:pt idx="31">
                  <c:v>Difamación e injuria</c:v>
                </c:pt>
                <c:pt idx="32">
                  <c:v>Envenenamiento</c:v>
                </c:pt>
                <c:pt idx="33">
                  <c:v>Secuestro</c:v>
                </c:pt>
                <c:pt idx="34">
                  <c:v>Complicidad</c:v>
                </c:pt>
                <c:pt idx="35">
                  <c:v>Ley de tránsito</c:v>
                </c:pt>
                <c:pt idx="36">
                  <c:v>Tentativa de asesinato</c:v>
                </c:pt>
                <c:pt idx="37">
                  <c:v>Tentativa de robo</c:v>
                </c:pt>
                <c:pt idx="38">
                  <c:v>Código del trabajo</c:v>
                </c:pt>
                <c:pt idx="39">
                  <c:v>Contrabando</c:v>
                </c:pt>
                <c:pt idx="40">
                  <c:v>Droga delitos y sanciones</c:v>
                </c:pt>
                <c:pt idx="41">
                  <c:v>Droga uso y tráfico</c:v>
                </c:pt>
                <c:pt idx="42">
                  <c:v>Lavado de activo</c:v>
                </c:pt>
                <c:pt idx="43">
                  <c:v>Ley de medio ambiente </c:v>
                </c:pt>
                <c:pt idx="44">
                  <c:v>Ley general de migración</c:v>
                </c:pt>
                <c:pt idx="45">
                  <c:v>Ley general de salud</c:v>
                </c:pt>
                <c:pt idx="46">
                  <c:v>Propiedad industrial </c:v>
                </c:pt>
                <c:pt idx="47">
                  <c:v>Seducción</c:v>
                </c:pt>
              </c:strCache>
            </c:strRef>
          </c:cat>
          <c:val>
            <c:numRef>
              <c:f>'MONTE PLATA'!$D$13:$D$60</c:f>
              <c:numCache>
                <c:formatCode>#,##0</c:formatCode>
                <c:ptCount val="48"/>
                <c:pt idx="0">
                  <c:v>1365</c:v>
                </c:pt>
                <c:pt idx="1">
                  <c:v>964</c:v>
                </c:pt>
                <c:pt idx="2">
                  <c:v>829</c:v>
                </c:pt>
                <c:pt idx="3">
                  <c:v>445</c:v>
                </c:pt>
                <c:pt idx="4">
                  <c:v>422</c:v>
                </c:pt>
                <c:pt idx="5">
                  <c:v>265</c:v>
                </c:pt>
                <c:pt idx="6">
                  <c:v>242</c:v>
                </c:pt>
                <c:pt idx="7">
                  <c:v>186</c:v>
                </c:pt>
                <c:pt idx="8">
                  <c:v>139</c:v>
                </c:pt>
                <c:pt idx="9">
                  <c:v>129</c:v>
                </c:pt>
                <c:pt idx="10">
                  <c:v>103</c:v>
                </c:pt>
                <c:pt idx="11">
                  <c:v>102</c:v>
                </c:pt>
                <c:pt idx="12">
                  <c:v>84</c:v>
                </c:pt>
                <c:pt idx="13">
                  <c:v>69</c:v>
                </c:pt>
                <c:pt idx="14">
                  <c:v>67</c:v>
                </c:pt>
                <c:pt idx="15">
                  <c:v>67</c:v>
                </c:pt>
                <c:pt idx="16">
                  <c:v>57</c:v>
                </c:pt>
                <c:pt idx="17">
                  <c:v>56</c:v>
                </c:pt>
                <c:pt idx="18">
                  <c:v>39</c:v>
                </c:pt>
                <c:pt idx="19">
                  <c:v>26</c:v>
                </c:pt>
                <c:pt idx="20">
                  <c:v>22</c:v>
                </c:pt>
                <c:pt idx="21">
                  <c:v>16</c:v>
                </c:pt>
                <c:pt idx="22">
                  <c:v>14</c:v>
                </c:pt>
                <c:pt idx="23">
                  <c:v>11</c:v>
                </c:pt>
                <c:pt idx="24">
                  <c:v>10</c:v>
                </c:pt>
                <c:pt idx="25">
                  <c:v>10</c:v>
                </c:pt>
                <c:pt idx="26">
                  <c:v>8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6610976"/>
        <c:axId val="306611536"/>
      </c:barChart>
      <c:catAx>
        <c:axId val="30661097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6611536"/>
        <c:crosses val="autoZero"/>
        <c:auto val="1"/>
        <c:lblAlgn val="ctr"/>
        <c:lblOffset val="100"/>
        <c:noMultiLvlLbl val="0"/>
      </c:catAx>
      <c:valAx>
        <c:axId val="30661153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661097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PEDERNALES!$C$13:$C$60</c:f>
              <c:strCache>
                <c:ptCount val="48"/>
                <c:pt idx="0">
                  <c:v>Violencia intrafamiliar</c:v>
                </c:pt>
                <c:pt idx="1">
                  <c:v>Amenazas</c:v>
                </c:pt>
                <c:pt idx="2">
                  <c:v>Robo calificado</c:v>
                </c:pt>
                <c:pt idx="3">
                  <c:v>Violencia contra la mujer</c:v>
                </c:pt>
                <c:pt idx="4">
                  <c:v>Abuso de confianza</c:v>
                </c:pt>
                <c:pt idx="5">
                  <c:v>Golpes y heridas</c:v>
                </c:pt>
                <c:pt idx="6">
                  <c:v>Código menor NNA</c:v>
                </c:pt>
                <c:pt idx="7">
                  <c:v>Estafa</c:v>
                </c:pt>
                <c:pt idx="8">
                  <c:v>Acoso sexual</c:v>
                </c:pt>
                <c:pt idx="9">
                  <c:v>Agresión sexual</c:v>
                </c:pt>
                <c:pt idx="10">
                  <c:v>Daños a la cosa ajena</c:v>
                </c:pt>
                <c:pt idx="11">
                  <c:v>Droga simple posesión</c:v>
                </c:pt>
                <c:pt idx="12">
                  <c:v>Homicidio</c:v>
                </c:pt>
                <c:pt idx="13">
                  <c:v>Trabajo realizado y no pagado</c:v>
                </c:pt>
                <c:pt idx="14">
                  <c:v>Violación sexual</c:v>
                </c:pt>
                <c:pt idx="15">
                  <c:v>Droga distribución de droga</c:v>
                </c:pt>
                <c:pt idx="16">
                  <c:v>Ley de derechos de autor </c:v>
                </c:pt>
                <c:pt idx="17">
                  <c:v>Crímenes y delitos de alta tecnología</c:v>
                </c:pt>
                <c:pt idx="18">
                  <c:v>Droga sanciones y circunstancias agravantes</c:v>
                </c:pt>
                <c:pt idx="19">
                  <c:v>Incendio</c:v>
                </c:pt>
                <c:pt idx="20">
                  <c:v>Porte y tenencia de armas</c:v>
                </c:pt>
                <c:pt idx="21">
                  <c:v>Asesinato</c:v>
                </c:pt>
                <c:pt idx="22">
                  <c:v>Asociación de malhechores</c:v>
                </c:pt>
                <c:pt idx="23">
                  <c:v>Difamación e injuria</c:v>
                </c:pt>
                <c:pt idx="24">
                  <c:v>Incesto</c:v>
                </c:pt>
                <c:pt idx="25">
                  <c:v>Robo simple</c:v>
                </c:pt>
                <c:pt idx="26">
                  <c:v>Código del trabajo</c:v>
                </c:pt>
                <c:pt idx="27">
                  <c:v>Complicidad</c:v>
                </c:pt>
                <c:pt idx="28">
                  <c:v>Contrabando</c:v>
                </c:pt>
                <c:pt idx="29">
                  <c:v>Derechos humanos</c:v>
                </c:pt>
                <c:pt idx="30">
                  <c:v>Droga delitos y sanciones</c:v>
                </c:pt>
                <c:pt idx="31">
                  <c:v>Droga traficante de droga </c:v>
                </c:pt>
                <c:pt idx="32">
                  <c:v>Droga uso y tráfico</c:v>
                </c:pt>
                <c:pt idx="33">
                  <c:v>Envenenamiento</c:v>
                </c:pt>
                <c:pt idx="34">
                  <c:v>Falsificación</c:v>
                </c:pt>
                <c:pt idx="35">
                  <c:v>Lavado de activo</c:v>
                </c:pt>
                <c:pt idx="36">
                  <c:v>Ley de medio ambiente </c:v>
                </c:pt>
                <c:pt idx="37">
                  <c:v>Ley de tránsito</c:v>
                </c:pt>
                <c:pt idx="38">
                  <c:v>Ley general de migración</c:v>
                </c:pt>
                <c:pt idx="39">
                  <c:v>Ley general de salud</c:v>
                </c:pt>
                <c:pt idx="40">
                  <c:v>Propiedad industrial </c:v>
                </c:pt>
                <c:pt idx="41">
                  <c:v>Rebelión</c:v>
                </c:pt>
                <c:pt idx="42">
                  <c:v>Secuestro</c:v>
                </c:pt>
                <c:pt idx="43">
                  <c:v>Seducción</c:v>
                </c:pt>
                <c:pt idx="44">
                  <c:v>Tentativa de asesinato</c:v>
                </c:pt>
                <c:pt idx="45">
                  <c:v>Tentativa de estupro</c:v>
                </c:pt>
                <c:pt idx="46">
                  <c:v>Tentativa de homicidio</c:v>
                </c:pt>
                <c:pt idx="47">
                  <c:v>Tentativa de robo</c:v>
                </c:pt>
              </c:strCache>
            </c:strRef>
          </c:cat>
          <c:val>
            <c:numRef>
              <c:f>PEDERNALES!$D$13:$D$60</c:f>
              <c:numCache>
                <c:formatCode>#,##0</c:formatCode>
                <c:ptCount val="48"/>
                <c:pt idx="0">
                  <c:v>317</c:v>
                </c:pt>
                <c:pt idx="1">
                  <c:v>120</c:v>
                </c:pt>
                <c:pt idx="2">
                  <c:v>92</c:v>
                </c:pt>
                <c:pt idx="3">
                  <c:v>52</c:v>
                </c:pt>
                <c:pt idx="4">
                  <c:v>43</c:v>
                </c:pt>
                <c:pt idx="5">
                  <c:v>30</c:v>
                </c:pt>
                <c:pt idx="6">
                  <c:v>21</c:v>
                </c:pt>
                <c:pt idx="7">
                  <c:v>13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9839920"/>
        <c:axId val="309840480"/>
      </c:barChart>
      <c:catAx>
        <c:axId val="30983992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9840480"/>
        <c:crosses val="autoZero"/>
        <c:auto val="1"/>
        <c:lblAlgn val="ctr"/>
        <c:lblOffset val="100"/>
        <c:noMultiLvlLbl val="0"/>
      </c:catAx>
      <c:valAx>
        <c:axId val="30984048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983992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PERAVIA!$C$13:$C$60</c:f>
              <c:strCache>
                <c:ptCount val="48"/>
                <c:pt idx="0">
                  <c:v>Violencia intrafamiliar</c:v>
                </c:pt>
                <c:pt idx="1">
                  <c:v>Violencia contra la mujer</c:v>
                </c:pt>
                <c:pt idx="2">
                  <c:v>Robo calificado</c:v>
                </c:pt>
                <c:pt idx="3">
                  <c:v>Golpes y heridas</c:v>
                </c:pt>
                <c:pt idx="4">
                  <c:v>Asociación de malhechores</c:v>
                </c:pt>
                <c:pt idx="5">
                  <c:v>Amenazas</c:v>
                </c:pt>
                <c:pt idx="6">
                  <c:v>Droga distribución de droga</c:v>
                </c:pt>
                <c:pt idx="7">
                  <c:v>Porte y tenencia de armas</c:v>
                </c:pt>
                <c:pt idx="8">
                  <c:v>Agresión sexual</c:v>
                </c:pt>
                <c:pt idx="9">
                  <c:v>Droga simple posesión</c:v>
                </c:pt>
                <c:pt idx="10">
                  <c:v>Droga sanciones y circunstancias agravantes</c:v>
                </c:pt>
                <c:pt idx="11">
                  <c:v>Abuso de confianza</c:v>
                </c:pt>
                <c:pt idx="12">
                  <c:v>Código menor NNA</c:v>
                </c:pt>
                <c:pt idx="13">
                  <c:v>Estafa</c:v>
                </c:pt>
                <c:pt idx="14">
                  <c:v>Droga traficante de droga </c:v>
                </c:pt>
                <c:pt idx="15">
                  <c:v>Homicidio</c:v>
                </c:pt>
                <c:pt idx="16">
                  <c:v>Violación sexual</c:v>
                </c:pt>
                <c:pt idx="17">
                  <c:v>Difamación e injuria</c:v>
                </c:pt>
                <c:pt idx="18">
                  <c:v>Crímenes y delitos de alta tecnología</c:v>
                </c:pt>
                <c:pt idx="19">
                  <c:v>Acoso sexual</c:v>
                </c:pt>
                <c:pt idx="20">
                  <c:v>Daños a la cosa ajena</c:v>
                </c:pt>
                <c:pt idx="21">
                  <c:v>Tentativa de homicidio</c:v>
                </c:pt>
                <c:pt idx="22">
                  <c:v>Trabajo realizado y no pagado</c:v>
                </c:pt>
                <c:pt idx="23">
                  <c:v>Robo simple</c:v>
                </c:pt>
                <c:pt idx="24">
                  <c:v>Falsificación</c:v>
                </c:pt>
                <c:pt idx="25">
                  <c:v>Incendio</c:v>
                </c:pt>
                <c:pt idx="26">
                  <c:v>Tentativa de estupro</c:v>
                </c:pt>
                <c:pt idx="27">
                  <c:v>Tentativa de robo</c:v>
                </c:pt>
                <c:pt idx="28">
                  <c:v>Incesto</c:v>
                </c:pt>
                <c:pt idx="29">
                  <c:v>Complicidad</c:v>
                </c:pt>
                <c:pt idx="30">
                  <c:v>Seducción</c:v>
                </c:pt>
                <c:pt idx="31">
                  <c:v>Asesinato</c:v>
                </c:pt>
                <c:pt idx="32">
                  <c:v>Ley general de salud</c:v>
                </c:pt>
                <c:pt idx="33">
                  <c:v>Tráfico ilícito de migrantes y trata de personas</c:v>
                </c:pt>
                <c:pt idx="34">
                  <c:v>Código del trabajo</c:v>
                </c:pt>
                <c:pt idx="35">
                  <c:v>Contrabando</c:v>
                </c:pt>
                <c:pt idx="36">
                  <c:v>Derechos humanos</c:v>
                </c:pt>
                <c:pt idx="37">
                  <c:v>Droga delitos y sanciones</c:v>
                </c:pt>
                <c:pt idx="38">
                  <c:v>Droga uso y tráfico</c:v>
                </c:pt>
                <c:pt idx="39">
                  <c:v>Envenenamiento</c:v>
                </c:pt>
                <c:pt idx="40">
                  <c:v>Lavado de activo</c:v>
                </c:pt>
                <c:pt idx="41">
                  <c:v>Ley de derechos de autor </c:v>
                </c:pt>
                <c:pt idx="42">
                  <c:v>Ley de medio ambiente </c:v>
                </c:pt>
                <c:pt idx="43">
                  <c:v>Ley de tránsito</c:v>
                </c:pt>
                <c:pt idx="44">
                  <c:v>Ley general de migración</c:v>
                </c:pt>
                <c:pt idx="45">
                  <c:v>Propiedad industrial </c:v>
                </c:pt>
                <c:pt idx="46">
                  <c:v>Rebelión</c:v>
                </c:pt>
                <c:pt idx="47">
                  <c:v>Secuestro</c:v>
                </c:pt>
              </c:strCache>
            </c:strRef>
          </c:cat>
          <c:val>
            <c:numRef>
              <c:f>PERAVIA!$D$13:$D$60</c:f>
              <c:numCache>
                <c:formatCode>#,##0</c:formatCode>
                <c:ptCount val="48"/>
                <c:pt idx="0">
                  <c:v>5548</c:v>
                </c:pt>
                <c:pt idx="1">
                  <c:v>2894</c:v>
                </c:pt>
                <c:pt idx="2">
                  <c:v>1254</c:v>
                </c:pt>
                <c:pt idx="3">
                  <c:v>937</c:v>
                </c:pt>
                <c:pt idx="4">
                  <c:v>575</c:v>
                </c:pt>
                <c:pt idx="5">
                  <c:v>446</c:v>
                </c:pt>
                <c:pt idx="6">
                  <c:v>290</c:v>
                </c:pt>
                <c:pt idx="7">
                  <c:v>280</c:v>
                </c:pt>
                <c:pt idx="8">
                  <c:v>227</c:v>
                </c:pt>
                <c:pt idx="9">
                  <c:v>177</c:v>
                </c:pt>
                <c:pt idx="10">
                  <c:v>137</c:v>
                </c:pt>
                <c:pt idx="11">
                  <c:v>134</c:v>
                </c:pt>
                <c:pt idx="12">
                  <c:v>111</c:v>
                </c:pt>
                <c:pt idx="13">
                  <c:v>73</c:v>
                </c:pt>
                <c:pt idx="14">
                  <c:v>64</c:v>
                </c:pt>
                <c:pt idx="15">
                  <c:v>62</c:v>
                </c:pt>
                <c:pt idx="16">
                  <c:v>54</c:v>
                </c:pt>
                <c:pt idx="17">
                  <c:v>38</c:v>
                </c:pt>
                <c:pt idx="18">
                  <c:v>34</c:v>
                </c:pt>
                <c:pt idx="19">
                  <c:v>27</c:v>
                </c:pt>
                <c:pt idx="20">
                  <c:v>23</c:v>
                </c:pt>
                <c:pt idx="21">
                  <c:v>16</c:v>
                </c:pt>
                <c:pt idx="22">
                  <c:v>15</c:v>
                </c:pt>
                <c:pt idx="23">
                  <c:v>11</c:v>
                </c:pt>
                <c:pt idx="24">
                  <c:v>10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9843280"/>
        <c:axId val="309843840"/>
      </c:barChart>
      <c:catAx>
        <c:axId val="30984328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9843840"/>
        <c:crosses val="autoZero"/>
        <c:auto val="1"/>
        <c:lblAlgn val="ctr"/>
        <c:lblOffset val="100"/>
        <c:noMultiLvlLbl val="0"/>
      </c:catAx>
      <c:valAx>
        <c:axId val="30984384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984328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'PUERTO PLATA'!$C$13:$C$60</c:f>
              <c:strCache>
                <c:ptCount val="48"/>
                <c:pt idx="0">
                  <c:v>Violencia intrafamiliar</c:v>
                </c:pt>
                <c:pt idx="1">
                  <c:v>Violencia contra la mujer</c:v>
                </c:pt>
                <c:pt idx="2">
                  <c:v>Código menor NNA</c:v>
                </c:pt>
                <c:pt idx="3">
                  <c:v>Amenazas</c:v>
                </c:pt>
                <c:pt idx="4">
                  <c:v>Golpes y heridas</c:v>
                </c:pt>
                <c:pt idx="5">
                  <c:v>Robo calificado</c:v>
                </c:pt>
                <c:pt idx="6">
                  <c:v>Crímenes y delitos de alta tecnología</c:v>
                </c:pt>
                <c:pt idx="7">
                  <c:v>Droga traficante de droga </c:v>
                </c:pt>
                <c:pt idx="8">
                  <c:v>Abuso de confianza</c:v>
                </c:pt>
                <c:pt idx="9">
                  <c:v>Agresión sexual</c:v>
                </c:pt>
                <c:pt idx="10">
                  <c:v>Estafa</c:v>
                </c:pt>
                <c:pt idx="11">
                  <c:v>Daños a la cosa ajena</c:v>
                </c:pt>
                <c:pt idx="12">
                  <c:v>Droga sanciones y circunstancias agravantes</c:v>
                </c:pt>
                <c:pt idx="13">
                  <c:v>Homicidio</c:v>
                </c:pt>
                <c:pt idx="14">
                  <c:v>Trabajo realizado y no pagado</c:v>
                </c:pt>
                <c:pt idx="15">
                  <c:v>Acoso sexual</c:v>
                </c:pt>
                <c:pt idx="16">
                  <c:v>Porte y tenencia de armas</c:v>
                </c:pt>
                <c:pt idx="17">
                  <c:v>Violación sexual</c:v>
                </c:pt>
                <c:pt idx="18">
                  <c:v>Incesto</c:v>
                </c:pt>
                <c:pt idx="19">
                  <c:v>Asociación de malhechores</c:v>
                </c:pt>
                <c:pt idx="20">
                  <c:v>Droga distribución de droga</c:v>
                </c:pt>
                <c:pt idx="21">
                  <c:v>Droga simple posesión</c:v>
                </c:pt>
                <c:pt idx="22">
                  <c:v>Falsificación</c:v>
                </c:pt>
                <c:pt idx="23">
                  <c:v>Complicidad</c:v>
                </c:pt>
                <c:pt idx="24">
                  <c:v>Tentativa de homicidio</c:v>
                </c:pt>
                <c:pt idx="25">
                  <c:v>Incendio</c:v>
                </c:pt>
                <c:pt idx="26">
                  <c:v>Tráfico ilícito de migrantes y trata de personas</c:v>
                </c:pt>
                <c:pt idx="27">
                  <c:v>Difamación e injuria</c:v>
                </c:pt>
                <c:pt idx="28">
                  <c:v>Robo simple</c:v>
                </c:pt>
                <c:pt idx="29">
                  <c:v>Ley de derechos de autor </c:v>
                </c:pt>
                <c:pt idx="30">
                  <c:v>Asesinato</c:v>
                </c:pt>
                <c:pt idx="31">
                  <c:v>Contrabando</c:v>
                </c:pt>
                <c:pt idx="32">
                  <c:v>Ley general de migración</c:v>
                </c:pt>
                <c:pt idx="33">
                  <c:v>Envenenamiento</c:v>
                </c:pt>
                <c:pt idx="34">
                  <c:v>Ley de tránsito</c:v>
                </c:pt>
                <c:pt idx="35">
                  <c:v>Ley general de salud</c:v>
                </c:pt>
                <c:pt idx="36">
                  <c:v>Tentativa de robo</c:v>
                </c:pt>
                <c:pt idx="37">
                  <c:v>Código del trabajo</c:v>
                </c:pt>
                <c:pt idx="38">
                  <c:v>Derechos humanos</c:v>
                </c:pt>
                <c:pt idx="39">
                  <c:v>Droga delitos y sanciones</c:v>
                </c:pt>
                <c:pt idx="40">
                  <c:v>Droga uso y tráfico</c:v>
                </c:pt>
                <c:pt idx="41">
                  <c:v>Lavado de activo</c:v>
                </c:pt>
                <c:pt idx="42">
                  <c:v>Ley de medio ambiente </c:v>
                </c:pt>
                <c:pt idx="43">
                  <c:v>Propiedad industrial </c:v>
                </c:pt>
                <c:pt idx="44">
                  <c:v>Rebelión</c:v>
                </c:pt>
                <c:pt idx="45">
                  <c:v>Secuestro</c:v>
                </c:pt>
                <c:pt idx="46">
                  <c:v>Seducción</c:v>
                </c:pt>
                <c:pt idx="47">
                  <c:v>Tentativa de asesinato</c:v>
                </c:pt>
              </c:strCache>
            </c:strRef>
          </c:cat>
          <c:val>
            <c:numRef>
              <c:f>'PUERTO PLATA'!$D$13:$D$60</c:f>
              <c:numCache>
                <c:formatCode>#,##0</c:formatCode>
                <c:ptCount val="48"/>
                <c:pt idx="0">
                  <c:v>15186</c:v>
                </c:pt>
                <c:pt idx="1">
                  <c:v>2337</c:v>
                </c:pt>
                <c:pt idx="2">
                  <c:v>1195</c:v>
                </c:pt>
                <c:pt idx="3">
                  <c:v>714</c:v>
                </c:pt>
                <c:pt idx="4">
                  <c:v>482</c:v>
                </c:pt>
                <c:pt idx="5">
                  <c:v>338</c:v>
                </c:pt>
                <c:pt idx="6">
                  <c:v>146</c:v>
                </c:pt>
                <c:pt idx="7">
                  <c:v>143</c:v>
                </c:pt>
                <c:pt idx="8">
                  <c:v>139</c:v>
                </c:pt>
                <c:pt idx="9">
                  <c:v>99</c:v>
                </c:pt>
                <c:pt idx="10">
                  <c:v>98</c:v>
                </c:pt>
                <c:pt idx="11">
                  <c:v>81</c:v>
                </c:pt>
                <c:pt idx="12">
                  <c:v>65</c:v>
                </c:pt>
                <c:pt idx="13">
                  <c:v>61</c:v>
                </c:pt>
                <c:pt idx="14">
                  <c:v>60</c:v>
                </c:pt>
                <c:pt idx="15">
                  <c:v>58</c:v>
                </c:pt>
                <c:pt idx="16">
                  <c:v>44</c:v>
                </c:pt>
                <c:pt idx="17">
                  <c:v>39</c:v>
                </c:pt>
                <c:pt idx="18">
                  <c:v>29</c:v>
                </c:pt>
                <c:pt idx="19">
                  <c:v>25</c:v>
                </c:pt>
                <c:pt idx="20">
                  <c:v>24</c:v>
                </c:pt>
                <c:pt idx="21">
                  <c:v>17</c:v>
                </c:pt>
                <c:pt idx="22">
                  <c:v>17</c:v>
                </c:pt>
                <c:pt idx="23">
                  <c:v>16</c:v>
                </c:pt>
                <c:pt idx="24">
                  <c:v>16</c:v>
                </c:pt>
                <c:pt idx="25">
                  <c:v>14</c:v>
                </c:pt>
                <c:pt idx="26">
                  <c:v>14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9846640"/>
        <c:axId val="309847200"/>
      </c:barChart>
      <c:catAx>
        <c:axId val="30984664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9847200"/>
        <c:crosses val="autoZero"/>
        <c:auto val="1"/>
        <c:lblAlgn val="ctr"/>
        <c:lblOffset val="100"/>
        <c:noMultiLvlLbl val="0"/>
      </c:catAx>
      <c:valAx>
        <c:axId val="30984720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984664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SAMANA!$C$13:$C$58</c:f>
              <c:strCache>
                <c:ptCount val="46"/>
                <c:pt idx="0">
                  <c:v>Violencia intrafamiliar</c:v>
                </c:pt>
                <c:pt idx="1">
                  <c:v>Robo calificado</c:v>
                </c:pt>
                <c:pt idx="2">
                  <c:v>Amenazas</c:v>
                </c:pt>
                <c:pt idx="3">
                  <c:v>Violencia contra la mujer</c:v>
                </c:pt>
                <c:pt idx="4">
                  <c:v>Asociación de malhechores</c:v>
                </c:pt>
                <c:pt idx="5">
                  <c:v>Código menor NNA</c:v>
                </c:pt>
                <c:pt idx="6">
                  <c:v>Golpes y heridas</c:v>
                </c:pt>
                <c:pt idx="7">
                  <c:v>Agresión sexual</c:v>
                </c:pt>
                <c:pt idx="8">
                  <c:v>Porte y tenencia de armas</c:v>
                </c:pt>
                <c:pt idx="9">
                  <c:v>Violación sexual</c:v>
                </c:pt>
                <c:pt idx="10">
                  <c:v>Daños a la cosa ajena</c:v>
                </c:pt>
                <c:pt idx="11">
                  <c:v>Homicidio</c:v>
                </c:pt>
                <c:pt idx="12">
                  <c:v>Abuso de confianza</c:v>
                </c:pt>
                <c:pt idx="13">
                  <c:v>Estafa</c:v>
                </c:pt>
                <c:pt idx="14">
                  <c:v>Incendio</c:v>
                </c:pt>
                <c:pt idx="15">
                  <c:v>Acoso sexual</c:v>
                </c:pt>
                <c:pt idx="16">
                  <c:v>Tentativa de homicidio</c:v>
                </c:pt>
                <c:pt idx="17">
                  <c:v>Crímenes y delitos de alta tecnología</c:v>
                </c:pt>
                <c:pt idx="18">
                  <c:v>Complicidad</c:v>
                </c:pt>
                <c:pt idx="19">
                  <c:v>Trabajo realizado y no pagado</c:v>
                </c:pt>
                <c:pt idx="20">
                  <c:v>Tentativa de estupro</c:v>
                </c:pt>
                <c:pt idx="21">
                  <c:v>Tentativa de robo</c:v>
                </c:pt>
                <c:pt idx="22">
                  <c:v>Difamación e injuria</c:v>
                </c:pt>
                <c:pt idx="23">
                  <c:v>Droga simple posesión</c:v>
                </c:pt>
                <c:pt idx="24">
                  <c:v>Ley de tránsito</c:v>
                </c:pt>
                <c:pt idx="25">
                  <c:v>Asesinato</c:v>
                </c:pt>
                <c:pt idx="26">
                  <c:v>Derechos humanos</c:v>
                </c:pt>
                <c:pt idx="27">
                  <c:v>Droga distribución de droga</c:v>
                </c:pt>
                <c:pt idx="28">
                  <c:v>Droga traficante de droga </c:v>
                </c:pt>
                <c:pt idx="29">
                  <c:v>Ley de derechos de autor </c:v>
                </c:pt>
                <c:pt idx="30">
                  <c:v>Robo simple</c:v>
                </c:pt>
                <c:pt idx="31">
                  <c:v>Tráfico ilícito de migrantes y trata de personas</c:v>
                </c:pt>
                <c:pt idx="32">
                  <c:v>Código del trabajo</c:v>
                </c:pt>
                <c:pt idx="33">
                  <c:v>Contrabando</c:v>
                </c:pt>
                <c:pt idx="34">
                  <c:v>Droga delitos y sanciones</c:v>
                </c:pt>
                <c:pt idx="35">
                  <c:v>Droga sanciones y circunstancias agravantes</c:v>
                </c:pt>
                <c:pt idx="36">
                  <c:v>Droga uso y tráfico</c:v>
                </c:pt>
                <c:pt idx="37">
                  <c:v>Envenenamiento</c:v>
                </c:pt>
                <c:pt idx="38">
                  <c:v>Falsificación</c:v>
                </c:pt>
                <c:pt idx="39">
                  <c:v>Incesto</c:v>
                </c:pt>
                <c:pt idx="40">
                  <c:v>Lavado de activo</c:v>
                </c:pt>
                <c:pt idx="41">
                  <c:v>Ley de medio ambiente </c:v>
                </c:pt>
                <c:pt idx="42">
                  <c:v>Ley general de migración</c:v>
                </c:pt>
                <c:pt idx="43">
                  <c:v>Ley general de salud</c:v>
                </c:pt>
                <c:pt idx="44">
                  <c:v>Propiedad industrial </c:v>
                </c:pt>
                <c:pt idx="45">
                  <c:v>Rebelión</c:v>
                </c:pt>
              </c:strCache>
            </c:strRef>
          </c:cat>
          <c:val>
            <c:numRef>
              <c:f>SAMANA!$D$13:$D$58</c:f>
              <c:numCache>
                <c:formatCode>#,##0</c:formatCode>
                <c:ptCount val="46"/>
                <c:pt idx="0">
                  <c:v>1195</c:v>
                </c:pt>
                <c:pt idx="1">
                  <c:v>288</c:v>
                </c:pt>
                <c:pt idx="2">
                  <c:v>269</c:v>
                </c:pt>
                <c:pt idx="3">
                  <c:v>240</c:v>
                </c:pt>
                <c:pt idx="4">
                  <c:v>162</c:v>
                </c:pt>
                <c:pt idx="5">
                  <c:v>134</c:v>
                </c:pt>
                <c:pt idx="6">
                  <c:v>125</c:v>
                </c:pt>
                <c:pt idx="7">
                  <c:v>45</c:v>
                </c:pt>
                <c:pt idx="8">
                  <c:v>28</c:v>
                </c:pt>
                <c:pt idx="9">
                  <c:v>25</c:v>
                </c:pt>
                <c:pt idx="10">
                  <c:v>18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12</c:v>
                </c:pt>
                <c:pt idx="15">
                  <c:v>11</c:v>
                </c:pt>
                <c:pt idx="16">
                  <c:v>10</c:v>
                </c:pt>
                <c:pt idx="17">
                  <c:v>9</c:v>
                </c:pt>
                <c:pt idx="18">
                  <c:v>8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9850000"/>
        <c:axId val="309850560"/>
      </c:barChart>
      <c:catAx>
        <c:axId val="3098500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9850560"/>
        <c:crosses val="autoZero"/>
        <c:auto val="1"/>
        <c:lblAlgn val="ctr"/>
        <c:lblOffset val="100"/>
        <c:noMultiLvlLbl val="0"/>
      </c:catAx>
      <c:valAx>
        <c:axId val="3098505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98500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CRISTÓBAL'!$C$13:$C$60</c:f>
              <c:strCache>
                <c:ptCount val="48"/>
                <c:pt idx="0">
                  <c:v>Robo calificado</c:v>
                </c:pt>
                <c:pt idx="1">
                  <c:v>Asociación de malhechores</c:v>
                </c:pt>
                <c:pt idx="2">
                  <c:v>Amenazas</c:v>
                </c:pt>
                <c:pt idx="3">
                  <c:v>Violencia contra la mujer</c:v>
                </c:pt>
                <c:pt idx="4">
                  <c:v>Golpes y heridas</c:v>
                </c:pt>
                <c:pt idx="5">
                  <c:v>Violencia intrafamiliar</c:v>
                </c:pt>
                <c:pt idx="6">
                  <c:v>Porte y tenencia de armas</c:v>
                </c:pt>
                <c:pt idx="7">
                  <c:v>Droga distribución de droga</c:v>
                </c:pt>
                <c:pt idx="8">
                  <c:v>Droga simple posesión</c:v>
                </c:pt>
                <c:pt idx="9">
                  <c:v>Código menor NNA</c:v>
                </c:pt>
                <c:pt idx="10">
                  <c:v>Droga sanciones y circunstancias agravantes</c:v>
                </c:pt>
                <c:pt idx="11">
                  <c:v>Agresión sexual</c:v>
                </c:pt>
                <c:pt idx="12">
                  <c:v>Abuso de confianza</c:v>
                </c:pt>
                <c:pt idx="13">
                  <c:v>Homicidio</c:v>
                </c:pt>
                <c:pt idx="14">
                  <c:v>Droga traficante de droga </c:v>
                </c:pt>
                <c:pt idx="15">
                  <c:v>Estafa</c:v>
                </c:pt>
                <c:pt idx="16">
                  <c:v>Crímenes y delitos de alta tecnología</c:v>
                </c:pt>
                <c:pt idx="17">
                  <c:v>Daños a la cosa ajena</c:v>
                </c:pt>
                <c:pt idx="18">
                  <c:v>Trabajo realizado y no pagado</c:v>
                </c:pt>
                <c:pt idx="19">
                  <c:v>Violación sexual</c:v>
                </c:pt>
                <c:pt idx="20">
                  <c:v>Difamación e injuria</c:v>
                </c:pt>
                <c:pt idx="21">
                  <c:v>Falsificación</c:v>
                </c:pt>
                <c:pt idx="22">
                  <c:v>Asesinato</c:v>
                </c:pt>
                <c:pt idx="23">
                  <c:v>Incendio</c:v>
                </c:pt>
                <c:pt idx="24">
                  <c:v>Incesto</c:v>
                </c:pt>
                <c:pt idx="25">
                  <c:v>Complicidad</c:v>
                </c:pt>
                <c:pt idx="26">
                  <c:v>Robo simple</c:v>
                </c:pt>
                <c:pt idx="27">
                  <c:v>Tentativa de homicidio</c:v>
                </c:pt>
                <c:pt idx="28">
                  <c:v>Ley de derechos de autor </c:v>
                </c:pt>
                <c:pt idx="29">
                  <c:v>Acoso sexual</c:v>
                </c:pt>
                <c:pt idx="30">
                  <c:v>Ley de tránsito</c:v>
                </c:pt>
                <c:pt idx="31">
                  <c:v>Ley general de salud</c:v>
                </c:pt>
                <c:pt idx="32">
                  <c:v>Tentativa de robo</c:v>
                </c:pt>
                <c:pt idx="33">
                  <c:v>Contrabando</c:v>
                </c:pt>
                <c:pt idx="34">
                  <c:v>Derechos humanos</c:v>
                </c:pt>
                <c:pt idx="35">
                  <c:v>Ley de medio ambiente </c:v>
                </c:pt>
                <c:pt idx="36">
                  <c:v>Rebelión</c:v>
                </c:pt>
                <c:pt idx="37">
                  <c:v>Secuestro</c:v>
                </c:pt>
                <c:pt idx="38">
                  <c:v>Tentativa de asesinato</c:v>
                </c:pt>
                <c:pt idx="39">
                  <c:v>Código del trabajo</c:v>
                </c:pt>
                <c:pt idx="40">
                  <c:v>Droga delitos y sanciones</c:v>
                </c:pt>
                <c:pt idx="41">
                  <c:v>Droga uso y tráfico</c:v>
                </c:pt>
                <c:pt idx="42">
                  <c:v>Envenenamiento</c:v>
                </c:pt>
                <c:pt idx="43">
                  <c:v>Lavado de activo</c:v>
                </c:pt>
                <c:pt idx="44">
                  <c:v>Ley general de migración</c:v>
                </c:pt>
                <c:pt idx="45">
                  <c:v>Propiedad industrial </c:v>
                </c:pt>
                <c:pt idx="46">
                  <c:v>Seducción</c:v>
                </c:pt>
                <c:pt idx="47">
                  <c:v>Tentativa de estupro</c:v>
                </c:pt>
              </c:strCache>
            </c:strRef>
          </c:cat>
          <c:val>
            <c:numRef>
              <c:f>'SAN CRISTÓBAL'!$D$13:$D$60</c:f>
              <c:numCache>
                <c:formatCode>#,##0</c:formatCode>
                <c:ptCount val="48"/>
                <c:pt idx="0">
                  <c:v>1388</c:v>
                </c:pt>
                <c:pt idx="1">
                  <c:v>609</c:v>
                </c:pt>
                <c:pt idx="2">
                  <c:v>493</c:v>
                </c:pt>
                <c:pt idx="3">
                  <c:v>471</c:v>
                </c:pt>
                <c:pt idx="4">
                  <c:v>423</c:v>
                </c:pt>
                <c:pt idx="5">
                  <c:v>416</c:v>
                </c:pt>
                <c:pt idx="6">
                  <c:v>358</c:v>
                </c:pt>
                <c:pt idx="7">
                  <c:v>304</c:v>
                </c:pt>
                <c:pt idx="8">
                  <c:v>227</c:v>
                </c:pt>
                <c:pt idx="9">
                  <c:v>204</c:v>
                </c:pt>
                <c:pt idx="10">
                  <c:v>184</c:v>
                </c:pt>
                <c:pt idx="11">
                  <c:v>169</c:v>
                </c:pt>
                <c:pt idx="12">
                  <c:v>99</c:v>
                </c:pt>
                <c:pt idx="13">
                  <c:v>91</c:v>
                </c:pt>
                <c:pt idx="14">
                  <c:v>84</c:v>
                </c:pt>
                <c:pt idx="15">
                  <c:v>70</c:v>
                </c:pt>
                <c:pt idx="16">
                  <c:v>40</c:v>
                </c:pt>
                <c:pt idx="17">
                  <c:v>26</c:v>
                </c:pt>
                <c:pt idx="18">
                  <c:v>19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12</c:v>
                </c:pt>
                <c:pt idx="26">
                  <c:v>8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9853360"/>
        <c:axId val="309853920"/>
      </c:barChart>
      <c:catAx>
        <c:axId val="30985336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9853920"/>
        <c:crosses val="autoZero"/>
        <c:auto val="1"/>
        <c:lblAlgn val="ctr"/>
        <c:lblOffset val="100"/>
        <c:noMultiLvlLbl val="0"/>
      </c:catAx>
      <c:valAx>
        <c:axId val="30985392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985336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JOSÉ DE OCOA'!$C$13:$C$61</c:f>
              <c:strCache>
                <c:ptCount val="49"/>
                <c:pt idx="0">
                  <c:v>Robo calificado</c:v>
                </c:pt>
                <c:pt idx="1">
                  <c:v>Asociación de malhechores</c:v>
                </c:pt>
                <c:pt idx="2">
                  <c:v>Violencia intrafamiliar</c:v>
                </c:pt>
                <c:pt idx="3">
                  <c:v>Violencia contra la mujer</c:v>
                </c:pt>
                <c:pt idx="4">
                  <c:v>Golpes y heridas</c:v>
                </c:pt>
                <c:pt idx="5">
                  <c:v>Porte y tenencia de armas</c:v>
                </c:pt>
                <c:pt idx="6">
                  <c:v>Droga distribución de droga</c:v>
                </c:pt>
                <c:pt idx="7">
                  <c:v>Código menor NNA</c:v>
                </c:pt>
                <c:pt idx="8">
                  <c:v>Homicidio</c:v>
                </c:pt>
                <c:pt idx="9">
                  <c:v>Agresión sexual</c:v>
                </c:pt>
                <c:pt idx="10">
                  <c:v>Complicidad</c:v>
                </c:pt>
                <c:pt idx="11">
                  <c:v>Violación sexual</c:v>
                </c:pt>
                <c:pt idx="12">
                  <c:v>Daños a la cosa ajena</c:v>
                </c:pt>
                <c:pt idx="13">
                  <c:v>Droga sanciones y circunstancias agravantes</c:v>
                </c:pt>
                <c:pt idx="14">
                  <c:v>Amenazas</c:v>
                </c:pt>
                <c:pt idx="15">
                  <c:v>Asesinato</c:v>
                </c:pt>
                <c:pt idx="16">
                  <c:v>Droga simple posesión</c:v>
                </c:pt>
                <c:pt idx="17">
                  <c:v>Estafa</c:v>
                </c:pt>
                <c:pt idx="18">
                  <c:v>Incesto</c:v>
                </c:pt>
                <c:pt idx="19">
                  <c:v>Abuso de confianza</c:v>
                </c:pt>
                <c:pt idx="20">
                  <c:v>Crímenes y delitos de alta tecnología</c:v>
                </c:pt>
                <c:pt idx="21">
                  <c:v>Droga traficante de droga </c:v>
                </c:pt>
                <c:pt idx="22">
                  <c:v>Incendio</c:v>
                </c:pt>
                <c:pt idx="23">
                  <c:v>Secuestro</c:v>
                </c:pt>
                <c:pt idx="24">
                  <c:v>Acoso sexual</c:v>
                </c:pt>
                <c:pt idx="25">
                  <c:v>Código del trabajo</c:v>
                </c:pt>
                <c:pt idx="26">
                  <c:v>Contrabando</c:v>
                </c:pt>
                <c:pt idx="27">
                  <c:v>Derechos humanos</c:v>
                </c:pt>
                <c:pt idx="28">
                  <c:v>Difamación e injuria</c:v>
                </c:pt>
                <c:pt idx="29">
                  <c:v>Droga delitos y sanciones</c:v>
                </c:pt>
                <c:pt idx="30">
                  <c:v>Droga uso y tráfico</c:v>
                </c:pt>
                <c:pt idx="31">
                  <c:v>Envenenamiento</c:v>
                </c:pt>
                <c:pt idx="32">
                  <c:v>Falsificación</c:v>
                </c:pt>
                <c:pt idx="33">
                  <c:v>Lavado de activo</c:v>
                </c:pt>
                <c:pt idx="34">
                  <c:v>Ley de derechos de autor </c:v>
                </c:pt>
                <c:pt idx="35">
                  <c:v>Ley de medio ambiente </c:v>
                </c:pt>
                <c:pt idx="36">
                  <c:v>Ley de tránsito</c:v>
                </c:pt>
                <c:pt idx="37">
                  <c:v>Ley general de migración</c:v>
                </c:pt>
                <c:pt idx="38">
                  <c:v>Ley general de salud</c:v>
                </c:pt>
                <c:pt idx="39">
                  <c:v>Propiedad industrial </c:v>
                </c:pt>
                <c:pt idx="40">
                  <c:v>Rebelión</c:v>
                </c:pt>
                <c:pt idx="41">
                  <c:v>Robo simple</c:v>
                </c:pt>
                <c:pt idx="42">
                  <c:v>Seducción</c:v>
                </c:pt>
                <c:pt idx="43">
                  <c:v>Tentativa de asesinato</c:v>
                </c:pt>
                <c:pt idx="44">
                  <c:v>Tentativa de estupro</c:v>
                </c:pt>
                <c:pt idx="45">
                  <c:v>Tentativa de homicidio</c:v>
                </c:pt>
                <c:pt idx="46">
                  <c:v>Tentativa de robo</c:v>
                </c:pt>
                <c:pt idx="47">
                  <c:v>Trabajo realizado y no pagado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'SAN JOSÉ DE OCOA'!$D$13:$D$61</c:f>
              <c:numCache>
                <c:formatCode>#,##0</c:formatCode>
                <c:ptCount val="49"/>
                <c:pt idx="0">
                  <c:v>150</c:v>
                </c:pt>
                <c:pt idx="1">
                  <c:v>57</c:v>
                </c:pt>
                <c:pt idx="2">
                  <c:v>38</c:v>
                </c:pt>
                <c:pt idx="3">
                  <c:v>36</c:v>
                </c:pt>
                <c:pt idx="4">
                  <c:v>25</c:v>
                </c:pt>
                <c:pt idx="5">
                  <c:v>25</c:v>
                </c:pt>
                <c:pt idx="6">
                  <c:v>21</c:v>
                </c:pt>
                <c:pt idx="7">
                  <c:v>19</c:v>
                </c:pt>
                <c:pt idx="8">
                  <c:v>17</c:v>
                </c:pt>
                <c:pt idx="9">
                  <c:v>15</c:v>
                </c:pt>
                <c:pt idx="10">
                  <c:v>8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10827168"/>
        <c:axId val="310827728"/>
      </c:barChart>
      <c:catAx>
        <c:axId val="31082716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0827728"/>
        <c:crosses val="autoZero"/>
        <c:auto val="1"/>
        <c:lblAlgn val="ctr"/>
        <c:lblOffset val="100"/>
        <c:noMultiLvlLbl val="0"/>
      </c:catAx>
      <c:valAx>
        <c:axId val="3108277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082716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JUAN DE LA MAGUANA'!$C$13:$C$58</c:f>
              <c:strCache>
                <c:ptCount val="46"/>
                <c:pt idx="0">
                  <c:v>Violencia intrafamiliar</c:v>
                </c:pt>
                <c:pt idx="1">
                  <c:v>Robo calificado</c:v>
                </c:pt>
                <c:pt idx="2">
                  <c:v>Violencia contra la mujer</c:v>
                </c:pt>
                <c:pt idx="3">
                  <c:v>Droga traficante de droga </c:v>
                </c:pt>
                <c:pt idx="4">
                  <c:v>Droga distribución de droga</c:v>
                </c:pt>
                <c:pt idx="5">
                  <c:v>Amenazas</c:v>
                </c:pt>
                <c:pt idx="6">
                  <c:v>Golpes y heridas</c:v>
                </c:pt>
                <c:pt idx="7">
                  <c:v>Droga sanciones y circunstancias agravantes</c:v>
                </c:pt>
                <c:pt idx="8">
                  <c:v>Asociación de malhechores</c:v>
                </c:pt>
                <c:pt idx="9">
                  <c:v>Agresión sexual</c:v>
                </c:pt>
                <c:pt idx="10">
                  <c:v>Código menor NNA</c:v>
                </c:pt>
                <c:pt idx="11">
                  <c:v>Porte y tenencia de armas</c:v>
                </c:pt>
                <c:pt idx="12">
                  <c:v>Homicidio</c:v>
                </c:pt>
                <c:pt idx="13">
                  <c:v>Abuso de confianza</c:v>
                </c:pt>
                <c:pt idx="14">
                  <c:v>Droga simple posesión</c:v>
                </c:pt>
                <c:pt idx="15">
                  <c:v>Estafa</c:v>
                </c:pt>
                <c:pt idx="16">
                  <c:v>Crímenes y delitos de alta tecnología</c:v>
                </c:pt>
                <c:pt idx="17">
                  <c:v>Violación sexual</c:v>
                </c:pt>
                <c:pt idx="18">
                  <c:v>Daños a la cosa ajena</c:v>
                </c:pt>
                <c:pt idx="19">
                  <c:v>Tentativa de homicidio</c:v>
                </c:pt>
                <c:pt idx="20">
                  <c:v>Trabajo realizado y no pagado</c:v>
                </c:pt>
                <c:pt idx="21">
                  <c:v>Complicidad</c:v>
                </c:pt>
                <c:pt idx="22">
                  <c:v>Falsificación</c:v>
                </c:pt>
                <c:pt idx="23">
                  <c:v>Difamación e injuria</c:v>
                </c:pt>
                <c:pt idx="24">
                  <c:v>Incesto</c:v>
                </c:pt>
                <c:pt idx="25">
                  <c:v>Tráfico ilícito de migrantes y trata de personas</c:v>
                </c:pt>
                <c:pt idx="26">
                  <c:v>Acoso sexual</c:v>
                </c:pt>
                <c:pt idx="27">
                  <c:v>Incendio</c:v>
                </c:pt>
                <c:pt idx="28">
                  <c:v>Tentativa de robo</c:v>
                </c:pt>
                <c:pt idx="29">
                  <c:v>Asesinato</c:v>
                </c:pt>
                <c:pt idx="30">
                  <c:v>Envenenamiento</c:v>
                </c:pt>
                <c:pt idx="31">
                  <c:v>Ley de derechos de autor </c:v>
                </c:pt>
                <c:pt idx="32">
                  <c:v>Ley de tránsito</c:v>
                </c:pt>
                <c:pt idx="33">
                  <c:v>Lavado de activo</c:v>
                </c:pt>
                <c:pt idx="34">
                  <c:v>Ley de medio ambiente </c:v>
                </c:pt>
                <c:pt idx="35">
                  <c:v>Ley general de salud</c:v>
                </c:pt>
                <c:pt idx="36">
                  <c:v>Robo simple</c:v>
                </c:pt>
                <c:pt idx="37">
                  <c:v>Secuestro</c:v>
                </c:pt>
                <c:pt idx="38">
                  <c:v>Tentativa de asesinato</c:v>
                </c:pt>
                <c:pt idx="39">
                  <c:v>Código del trabajo</c:v>
                </c:pt>
                <c:pt idx="40">
                  <c:v>Contrabando</c:v>
                </c:pt>
                <c:pt idx="41">
                  <c:v>Derechos humanos</c:v>
                </c:pt>
                <c:pt idx="42">
                  <c:v>Droga delitos y sanciones</c:v>
                </c:pt>
                <c:pt idx="43">
                  <c:v>Droga uso y tráfico</c:v>
                </c:pt>
                <c:pt idx="44">
                  <c:v>Ley general de migración</c:v>
                </c:pt>
                <c:pt idx="45">
                  <c:v>Propiedad industrial </c:v>
                </c:pt>
              </c:strCache>
            </c:strRef>
          </c:cat>
          <c:val>
            <c:numRef>
              <c:f>'SAN JUAN DE LA MAGUANA'!$D$13:$D$58</c:f>
              <c:numCache>
                <c:formatCode>#,##0</c:formatCode>
                <c:ptCount val="46"/>
                <c:pt idx="0">
                  <c:v>956</c:v>
                </c:pt>
                <c:pt idx="1">
                  <c:v>524</c:v>
                </c:pt>
                <c:pt idx="2">
                  <c:v>418</c:v>
                </c:pt>
                <c:pt idx="3">
                  <c:v>269</c:v>
                </c:pt>
                <c:pt idx="4">
                  <c:v>235</c:v>
                </c:pt>
                <c:pt idx="5">
                  <c:v>225</c:v>
                </c:pt>
                <c:pt idx="6">
                  <c:v>210</c:v>
                </c:pt>
                <c:pt idx="7">
                  <c:v>125</c:v>
                </c:pt>
                <c:pt idx="8">
                  <c:v>113</c:v>
                </c:pt>
                <c:pt idx="9">
                  <c:v>102</c:v>
                </c:pt>
                <c:pt idx="10">
                  <c:v>91</c:v>
                </c:pt>
                <c:pt idx="11">
                  <c:v>76</c:v>
                </c:pt>
                <c:pt idx="12">
                  <c:v>64</c:v>
                </c:pt>
                <c:pt idx="13">
                  <c:v>56</c:v>
                </c:pt>
                <c:pt idx="14">
                  <c:v>56</c:v>
                </c:pt>
                <c:pt idx="15">
                  <c:v>40</c:v>
                </c:pt>
                <c:pt idx="16">
                  <c:v>28</c:v>
                </c:pt>
                <c:pt idx="17">
                  <c:v>27</c:v>
                </c:pt>
                <c:pt idx="18">
                  <c:v>26</c:v>
                </c:pt>
                <c:pt idx="19">
                  <c:v>20</c:v>
                </c:pt>
                <c:pt idx="20">
                  <c:v>20</c:v>
                </c:pt>
                <c:pt idx="21">
                  <c:v>18</c:v>
                </c:pt>
                <c:pt idx="22">
                  <c:v>10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10830528"/>
        <c:axId val="310831088"/>
      </c:barChart>
      <c:catAx>
        <c:axId val="31083052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0831088"/>
        <c:crosses val="autoZero"/>
        <c:auto val="1"/>
        <c:lblAlgn val="ctr"/>
        <c:lblOffset val="100"/>
        <c:noMultiLvlLbl val="0"/>
      </c:catAx>
      <c:valAx>
        <c:axId val="31083108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083052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BAHORUCO!$C$13:$C$61</c:f>
              <c:strCache>
                <c:ptCount val="49"/>
                <c:pt idx="0">
                  <c:v>Violencia intrafamiliar</c:v>
                </c:pt>
                <c:pt idx="1">
                  <c:v>Violencia contra la mujer</c:v>
                </c:pt>
                <c:pt idx="2">
                  <c:v>Amenazas</c:v>
                </c:pt>
                <c:pt idx="3">
                  <c:v>Golpes y heridas</c:v>
                </c:pt>
                <c:pt idx="4">
                  <c:v>Robo calificado</c:v>
                </c:pt>
                <c:pt idx="5">
                  <c:v>Droga distribución de droga</c:v>
                </c:pt>
                <c:pt idx="6">
                  <c:v>Código menor NNA</c:v>
                </c:pt>
                <c:pt idx="7">
                  <c:v>Droga simple posesión</c:v>
                </c:pt>
                <c:pt idx="8">
                  <c:v>Droga traficante de droga </c:v>
                </c:pt>
                <c:pt idx="9">
                  <c:v>Agresión sexual</c:v>
                </c:pt>
                <c:pt idx="10">
                  <c:v>Daños a la cosa ajena</c:v>
                </c:pt>
                <c:pt idx="11">
                  <c:v>Porte y tenencia de armas</c:v>
                </c:pt>
                <c:pt idx="12">
                  <c:v>Asociación de malhechores</c:v>
                </c:pt>
                <c:pt idx="13">
                  <c:v>Homicidio</c:v>
                </c:pt>
                <c:pt idx="14">
                  <c:v>Abuso de confianza</c:v>
                </c:pt>
                <c:pt idx="15">
                  <c:v>Estafa</c:v>
                </c:pt>
                <c:pt idx="16">
                  <c:v>Crímenes y delitos de alta tecnología</c:v>
                </c:pt>
                <c:pt idx="17">
                  <c:v>Violación sexual</c:v>
                </c:pt>
                <c:pt idx="18">
                  <c:v>Incesto</c:v>
                </c:pt>
                <c:pt idx="19">
                  <c:v>Trabajo realizado y no pagado</c:v>
                </c:pt>
                <c:pt idx="20">
                  <c:v>Acoso sexual</c:v>
                </c:pt>
                <c:pt idx="21">
                  <c:v>Droga sanciones y circunstancias agravantes</c:v>
                </c:pt>
                <c:pt idx="22">
                  <c:v>Secuestro</c:v>
                </c:pt>
                <c:pt idx="23">
                  <c:v>Asesinato</c:v>
                </c:pt>
                <c:pt idx="24">
                  <c:v>Complicidad</c:v>
                </c:pt>
                <c:pt idx="25">
                  <c:v>Difamación e injuria</c:v>
                </c:pt>
                <c:pt idx="26">
                  <c:v>Envenenamiento</c:v>
                </c:pt>
                <c:pt idx="27">
                  <c:v>Contrabando</c:v>
                </c:pt>
                <c:pt idx="28">
                  <c:v>Derechos humanos</c:v>
                </c:pt>
                <c:pt idx="29">
                  <c:v>Ley de derechos de autor </c:v>
                </c:pt>
                <c:pt idx="30">
                  <c:v>Robo simple</c:v>
                </c:pt>
                <c:pt idx="31">
                  <c:v>Tentativa de estupro</c:v>
                </c:pt>
                <c:pt idx="32">
                  <c:v>Tentativa de robo</c:v>
                </c:pt>
                <c:pt idx="33">
                  <c:v>Código del trabajo</c:v>
                </c:pt>
                <c:pt idx="34">
                  <c:v>Droga delitos y sanciones</c:v>
                </c:pt>
                <c:pt idx="35">
                  <c:v>Droga uso y tráfico</c:v>
                </c:pt>
                <c:pt idx="36">
                  <c:v>Falsificación</c:v>
                </c:pt>
                <c:pt idx="37">
                  <c:v>Incendio</c:v>
                </c:pt>
                <c:pt idx="38">
                  <c:v>Lavado de activo</c:v>
                </c:pt>
                <c:pt idx="39">
                  <c:v>Ley de medio ambiente </c:v>
                </c:pt>
                <c:pt idx="40">
                  <c:v>Ley de tránsito</c:v>
                </c:pt>
                <c:pt idx="41">
                  <c:v>Ley general de migración</c:v>
                </c:pt>
                <c:pt idx="42">
                  <c:v>Ley general de salud</c:v>
                </c:pt>
                <c:pt idx="43">
                  <c:v>Propiedad industrial </c:v>
                </c:pt>
                <c:pt idx="44">
                  <c:v>Rebelión</c:v>
                </c:pt>
                <c:pt idx="45">
                  <c:v>Seducción</c:v>
                </c:pt>
                <c:pt idx="46">
                  <c:v>Tentativa de asesinato</c:v>
                </c:pt>
                <c:pt idx="47">
                  <c:v>Tentativa de homicidio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BAHORUCO!$D$13:$D$61</c:f>
              <c:numCache>
                <c:formatCode>#,##0</c:formatCode>
                <c:ptCount val="49"/>
                <c:pt idx="0">
                  <c:v>880</c:v>
                </c:pt>
                <c:pt idx="1">
                  <c:v>263</c:v>
                </c:pt>
                <c:pt idx="2">
                  <c:v>221</c:v>
                </c:pt>
                <c:pt idx="3">
                  <c:v>127</c:v>
                </c:pt>
                <c:pt idx="4">
                  <c:v>103</c:v>
                </c:pt>
                <c:pt idx="5">
                  <c:v>91</c:v>
                </c:pt>
                <c:pt idx="6">
                  <c:v>74</c:v>
                </c:pt>
                <c:pt idx="7">
                  <c:v>70</c:v>
                </c:pt>
                <c:pt idx="8">
                  <c:v>53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30</c:v>
                </c:pt>
                <c:pt idx="13">
                  <c:v>25</c:v>
                </c:pt>
                <c:pt idx="14">
                  <c:v>22</c:v>
                </c:pt>
                <c:pt idx="15">
                  <c:v>17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7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6110976"/>
        <c:axId val="306111536"/>
      </c:barChart>
      <c:catAx>
        <c:axId val="30611097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6111536"/>
        <c:crosses val="autoZero"/>
        <c:auto val="1"/>
        <c:lblAlgn val="ctr"/>
        <c:lblOffset val="100"/>
        <c:noMultiLvlLbl val="0"/>
      </c:catAx>
      <c:valAx>
        <c:axId val="30611153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6110976"/>
        <c:crosses val="max"/>
        <c:crossBetween val="midCat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PEDRO DE MACORÍS'!$C$13:$C$61</c:f>
              <c:strCache>
                <c:ptCount val="49"/>
                <c:pt idx="0">
                  <c:v>Violencia intrafamiliar</c:v>
                </c:pt>
                <c:pt idx="1">
                  <c:v>Droga distribución de droga</c:v>
                </c:pt>
                <c:pt idx="2">
                  <c:v>Droga simple posesión</c:v>
                </c:pt>
                <c:pt idx="3">
                  <c:v>Amenazas</c:v>
                </c:pt>
                <c:pt idx="4">
                  <c:v>Código menor NNA</c:v>
                </c:pt>
                <c:pt idx="5">
                  <c:v>Robo calificado</c:v>
                </c:pt>
                <c:pt idx="6">
                  <c:v>Golpes y heridas</c:v>
                </c:pt>
                <c:pt idx="7">
                  <c:v>Asociación de malhechores</c:v>
                </c:pt>
                <c:pt idx="8">
                  <c:v>Droga traficante de droga </c:v>
                </c:pt>
                <c:pt idx="9">
                  <c:v>Porte y tenencia de armas</c:v>
                </c:pt>
                <c:pt idx="10">
                  <c:v>Crímenes y delitos de alta tecnología</c:v>
                </c:pt>
                <c:pt idx="11">
                  <c:v>Violencia contra la mujer</c:v>
                </c:pt>
                <c:pt idx="12">
                  <c:v>Abuso de confianza</c:v>
                </c:pt>
                <c:pt idx="13">
                  <c:v>Agresión sexual</c:v>
                </c:pt>
                <c:pt idx="14">
                  <c:v>Droga sanciones y circunstancias agravantes</c:v>
                </c:pt>
                <c:pt idx="15">
                  <c:v>Daños a la cosa ajena</c:v>
                </c:pt>
                <c:pt idx="16">
                  <c:v>Homicidio</c:v>
                </c:pt>
                <c:pt idx="17">
                  <c:v>Estafa</c:v>
                </c:pt>
                <c:pt idx="18">
                  <c:v>Violación sexual</c:v>
                </c:pt>
                <c:pt idx="19">
                  <c:v>Acoso sexual</c:v>
                </c:pt>
                <c:pt idx="20">
                  <c:v>Trabajo realizado y no pagado</c:v>
                </c:pt>
                <c:pt idx="21">
                  <c:v>Asesinato</c:v>
                </c:pt>
                <c:pt idx="22">
                  <c:v>Tentativa de homicidio</c:v>
                </c:pt>
                <c:pt idx="23">
                  <c:v>Incesto</c:v>
                </c:pt>
                <c:pt idx="24">
                  <c:v>Falsificación</c:v>
                </c:pt>
                <c:pt idx="25">
                  <c:v>Incendio</c:v>
                </c:pt>
                <c:pt idx="26">
                  <c:v>Secuestro</c:v>
                </c:pt>
                <c:pt idx="27">
                  <c:v>Ley de derechos de autor </c:v>
                </c:pt>
                <c:pt idx="28">
                  <c:v>Robo simple</c:v>
                </c:pt>
                <c:pt idx="29">
                  <c:v>Difamación e injuria</c:v>
                </c:pt>
                <c:pt idx="30">
                  <c:v>Envenenamiento</c:v>
                </c:pt>
                <c:pt idx="31">
                  <c:v>Tentativa de estupro</c:v>
                </c:pt>
                <c:pt idx="32">
                  <c:v>Complicidad</c:v>
                </c:pt>
                <c:pt idx="33">
                  <c:v>Ley de tránsito</c:v>
                </c:pt>
                <c:pt idx="34">
                  <c:v>Derechos humanos</c:v>
                </c:pt>
                <c:pt idx="35">
                  <c:v>Propiedad industrial </c:v>
                </c:pt>
                <c:pt idx="36">
                  <c:v>Tentativa de asesinato</c:v>
                </c:pt>
                <c:pt idx="37">
                  <c:v>Tentativa de robo</c:v>
                </c:pt>
                <c:pt idx="38">
                  <c:v>Código del trabajo</c:v>
                </c:pt>
                <c:pt idx="39">
                  <c:v>Contrabando</c:v>
                </c:pt>
                <c:pt idx="40">
                  <c:v>Droga delitos y sanciones</c:v>
                </c:pt>
                <c:pt idx="41">
                  <c:v>Droga uso y tráfico</c:v>
                </c:pt>
                <c:pt idx="42">
                  <c:v>Lavado de activo</c:v>
                </c:pt>
                <c:pt idx="43">
                  <c:v>Ley de medio ambiente </c:v>
                </c:pt>
                <c:pt idx="44">
                  <c:v>Ley general de migración</c:v>
                </c:pt>
                <c:pt idx="45">
                  <c:v>Ley general de salud</c:v>
                </c:pt>
                <c:pt idx="46">
                  <c:v>Rebelión</c:v>
                </c:pt>
                <c:pt idx="47">
                  <c:v>Seducción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'SAN PEDRO DE MACORÍS'!$D$13:$D$61</c:f>
              <c:numCache>
                <c:formatCode>#,##0</c:formatCode>
                <c:ptCount val="49"/>
                <c:pt idx="0">
                  <c:v>2899</c:v>
                </c:pt>
                <c:pt idx="1">
                  <c:v>1257</c:v>
                </c:pt>
                <c:pt idx="2">
                  <c:v>1123</c:v>
                </c:pt>
                <c:pt idx="3">
                  <c:v>994</c:v>
                </c:pt>
                <c:pt idx="4">
                  <c:v>757</c:v>
                </c:pt>
                <c:pt idx="5">
                  <c:v>640</c:v>
                </c:pt>
                <c:pt idx="6">
                  <c:v>525</c:v>
                </c:pt>
                <c:pt idx="7">
                  <c:v>338</c:v>
                </c:pt>
                <c:pt idx="8">
                  <c:v>303</c:v>
                </c:pt>
                <c:pt idx="9">
                  <c:v>263</c:v>
                </c:pt>
                <c:pt idx="10">
                  <c:v>240</c:v>
                </c:pt>
                <c:pt idx="11">
                  <c:v>216</c:v>
                </c:pt>
                <c:pt idx="12">
                  <c:v>200</c:v>
                </c:pt>
                <c:pt idx="13">
                  <c:v>161</c:v>
                </c:pt>
                <c:pt idx="14">
                  <c:v>128</c:v>
                </c:pt>
                <c:pt idx="15">
                  <c:v>81</c:v>
                </c:pt>
                <c:pt idx="16">
                  <c:v>56</c:v>
                </c:pt>
                <c:pt idx="17">
                  <c:v>55</c:v>
                </c:pt>
                <c:pt idx="18">
                  <c:v>48</c:v>
                </c:pt>
                <c:pt idx="19">
                  <c:v>47</c:v>
                </c:pt>
                <c:pt idx="20">
                  <c:v>28</c:v>
                </c:pt>
                <c:pt idx="21">
                  <c:v>24</c:v>
                </c:pt>
                <c:pt idx="22">
                  <c:v>22</c:v>
                </c:pt>
                <c:pt idx="23">
                  <c:v>13</c:v>
                </c:pt>
                <c:pt idx="24">
                  <c:v>9</c:v>
                </c:pt>
                <c:pt idx="25">
                  <c:v>9</c:v>
                </c:pt>
                <c:pt idx="26">
                  <c:v>7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10833888"/>
        <c:axId val="310834448"/>
      </c:barChart>
      <c:catAx>
        <c:axId val="31083388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0834448"/>
        <c:crosses val="autoZero"/>
        <c:auto val="1"/>
        <c:lblAlgn val="ctr"/>
        <c:lblOffset val="100"/>
        <c:noMultiLvlLbl val="0"/>
      </c:catAx>
      <c:valAx>
        <c:axId val="31083444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083388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'SÁNCHEZ RAMÍREZ'!$C$13:$C$61</c:f>
              <c:strCache>
                <c:ptCount val="49"/>
                <c:pt idx="0">
                  <c:v>Robo calificado</c:v>
                </c:pt>
                <c:pt idx="1">
                  <c:v>Amenazas</c:v>
                </c:pt>
                <c:pt idx="2">
                  <c:v>Droga simple posesión</c:v>
                </c:pt>
                <c:pt idx="3">
                  <c:v>Asociación de malhechores</c:v>
                </c:pt>
                <c:pt idx="4">
                  <c:v>Golpes y heridas</c:v>
                </c:pt>
                <c:pt idx="5">
                  <c:v>Porte y tenencia de armas</c:v>
                </c:pt>
                <c:pt idx="6">
                  <c:v>Daños a la cosa ajena</c:v>
                </c:pt>
                <c:pt idx="7">
                  <c:v>Droga distribución de droga</c:v>
                </c:pt>
                <c:pt idx="8">
                  <c:v>Abuso de confianza</c:v>
                </c:pt>
                <c:pt idx="9">
                  <c:v>Estafa</c:v>
                </c:pt>
                <c:pt idx="10">
                  <c:v>Código menor NNA</c:v>
                </c:pt>
                <c:pt idx="11">
                  <c:v>Droga traficante de droga </c:v>
                </c:pt>
                <c:pt idx="12">
                  <c:v>Violencia contra la mujer</c:v>
                </c:pt>
                <c:pt idx="13">
                  <c:v>Tentativa de homicidio</c:v>
                </c:pt>
                <c:pt idx="14">
                  <c:v>Tentativa de asesinato</c:v>
                </c:pt>
                <c:pt idx="15">
                  <c:v>Homicidio</c:v>
                </c:pt>
                <c:pt idx="16">
                  <c:v>Droga sanciones y circunstancias agravantes</c:v>
                </c:pt>
                <c:pt idx="17">
                  <c:v>Crímenes y delitos de alta tecnología</c:v>
                </c:pt>
                <c:pt idx="18">
                  <c:v>Falsificación</c:v>
                </c:pt>
                <c:pt idx="19">
                  <c:v>Difamación e injuria</c:v>
                </c:pt>
                <c:pt idx="20">
                  <c:v>Asesinato</c:v>
                </c:pt>
                <c:pt idx="21">
                  <c:v>Ley de medio ambiente </c:v>
                </c:pt>
                <c:pt idx="22">
                  <c:v>Complicidad</c:v>
                </c:pt>
                <c:pt idx="23">
                  <c:v>Agresión sexual</c:v>
                </c:pt>
                <c:pt idx="24">
                  <c:v>Robo simple</c:v>
                </c:pt>
                <c:pt idx="25">
                  <c:v>Incendio</c:v>
                </c:pt>
                <c:pt idx="26">
                  <c:v>Ley general de migración</c:v>
                </c:pt>
                <c:pt idx="27">
                  <c:v>Violación sexual</c:v>
                </c:pt>
                <c:pt idx="28">
                  <c:v>Secuestro</c:v>
                </c:pt>
                <c:pt idx="29">
                  <c:v>Tentativa de robo</c:v>
                </c:pt>
                <c:pt idx="30">
                  <c:v>Violencia intrafamiliar</c:v>
                </c:pt>
                <c:pt idx="31">
                  <c:v>Ley de derechos de autor </c:v>
                </c:pt>
                <c:pt idx="32">
                  <c:v>Tentativa de estupro</c:v>
                </c:pt>
                <c:pt idx="33">
                  <c:v>Trabajo realizado y no pagado</c:v>
                </c:pt>
                <c:pt idx="34">
                  <c:v>Envenenamiento</c:v>
                </c:pt>
                <c:pt idx="35">
                  <c:v>Incesto</c:v>
                </c:pt>
                <c:pt idx="36">
                  <c:v>Ley de tránsito</c:v>
                </c:pt>
                <c:pt idx="37">
                  <c:v>Propiedad industrial </c:v>
                </c:pt>
                <c:pt idx="38">
                  <c:v>Acoso sexual</c:v>
                </c:pt>
                <c:pt idx="39">
                  <c:v>Ley general de salud</c:v>
                </c:pt>
                <c:pt idx="40">
                  <c:v>Código del trabajo</c:v>
                </c:pt>
                <c:pt idx="41">
                  <c:v>Contrabando</c:v>
                </c:pt>
                <c:pt idx="42">
                  <c:v>Derechos humanos</c:v>
                </c:pt>
                <c:pt idx="43">
                  <c:v>Droga delitos y sanciones</c:v>
                </c:pt>
                <c:pt idx="44">
                  <c:v>Droga uso y tráfico</c:v>
                </c:pt>
                <c:pt idx="45">
                  <c:v>Lavado de activo</c:v>
                </c:pt>
                <c:pt idx="46">
                  <c:v>Rebelión</c:v>
                </c:pt>
                <c:pt idx="47">
                  <c:v>Seducción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'SÁNCHEZ RAMÍREZ'!$D$13:$D$61</c:f>
              <c:numCache>
                <c:formatCode>#,##0</c:formatCode>
                <c:ptCount val="49"/>
                <c:pt idx="0">
                  <c:v>785</c:v>
                </c:pt>
                <c:pt idx="1">
                  <c:v>475</c:v>
                </c:pt>
                <c:pt idx="2">
                  <c:v>474</c:v>
                </c:pt>
                <c:pt idx="3">
                  <c:v>256</c:v>
                </c:pt>
                <c:pt idx="4">
                  <c:v>240</c:v>
                </c:pt>
                <c:pt idx="5">
                  <c:v>116</c:v>
                </c:pt>
                <c:pt idx="6">
                  <c:v>87</c:v>
                </c:pt>
                <c:pt idx="7">
                  <c:v>84</c:v>
                </c:pt>
                <c:pt idx="8">
                  <c:v>81</c:v>
                </c:pt>
                <c:pt idx="9">
                  <c:v>78</c:v>
                </c:pt>
                <c:pt idx="10">
                  <c:v>56</c:v>
                </c:pt>
                <c:pt idx="11">
                  <c:v>52</c:v>
                </c:pt>
                <c:pt idx="12">
                  <c:v>47</c:v>
                </c:pt>
                <c:pt idx="13">
                  <c:v>45</c:v>
                </c:pt>
                <c:pt idx="14">
                  <c:v>35</c:v>
                </c:pt>
                <c:pt idx="15">
                  <c:v>28</c:v>
                </c:pt>
                <c:pt idx="16">
                  <c:v>23</c:v>
                </c:pt>
                <c:pt idx="17">
                  <c:v>17</c:v>
                </c:pt>
                <c:pt idx="18">
                  <c:v>13</c:v>
                </c:pt>
                <c:pt idx="19">
                  <c:v>10</c:v>
                </c:pt>
                <c:pt idx="20">
                  <c:v>9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10837248"/>
        <c:axId val="310837808"/>
      </c:barChart>
      <c:catAx>
        <c:axId val="31083724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0837808"/>
        <c:crosses val="autoZero"/>
        <c:auto val="1"/>
        <c:lblAlgn val="ctr"/>
        <c:lblOffset val="100"/>
        <c:noMultiLvlLbl val="0"/>
      </c:catAx>
      <c:valAx>
        <c:axId val="3108378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083724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'SANTIAGO RODRIGUEZ'!$C$13:$C$61</c:f>
              <c:strCache>
                <c:ptCount val="49"/>
                <c:pt idx="0">
                  <c:v>Violencia intrafamiliar</c:v>
                </c:pt>
                <c:pt idx="1">
                  <c:v>Violencia contra la mujer</c:v>
                </c:pt>
                <c:pt idx="2">
                  <c:v>Robo calificado</c:v>
                </c:pt>
                <c:pt idx="3">
                  <c:v>Golpes y heridas</c:v>
                </c:pt>
                <c:pt idx="4">
                  <c:v>Amenazas</c:v>
                </c:pt>
                <c:pt idx="5">
                  <c:v>Droga simple posesión</c:v>
                </c:pt>
                <c:pt idx="6">
                  <c:v>Droga traficante de droga </c:v>
                </c:pt>
                <c:pt idx="7">
                  <c:v>Código menor NNA</c:v>
                </c:pt>
                <c:pt idx="8">
                  <c:v>Droga sanciones y circunstancias agravantes</c:v>
                </c:pt>
                <c:pt idx="9">
                  <c:v>Droga distribución de droga</c:v>
                </c:pt>
                <c:pt idx="10">
                  <c:v>Agresión sexual</c:v>
                </c:pt>
                <c:pt idx="11">
                  <c:v>Homicidio</c:v>
                </c:pt>
                <c:pt idx="12">
                  <c:v>Asociación de malhechores</c:v>
                </c:pt>
                <c:pt idx="13">
                  <c:v>Porte y tenencia de armas</c:v>
                </c:pt>
                <c:pt idx="14">
                  <c:v>Estafa</c:v>
                </c:pt>
                <c:pt idx="15">
                  <c:v>Falsificación</c:v>
                </c:pt>
                <c:pt idx="16">
                  <c:v>Abuso de confianza</c:v>
                </c:pt>
                <c:pt idx="17">
                  <c:v>Complicidad</c:v>
                </c:pt>
                <c:pt idx="18">
                  <c:v>Violación sexual</c:v>
                </c:pt>
                <c:pt idx="19">
                  <c:v>Tráfico ilícito de migrantes y trata de personas</c:v>
                </c:pt>
                <c:pt idx="20">
                  <c:v>Acoso sexual</c:v>
                </c:pt>
                <c:pt idx="21">
                  <c:v>Crímenes y delitos de alta tecnología</c:v>
                </c:pt>
                <c:pt idx="22">
                  <c:v>Daños a la cosa ajena</c:v>
                </c:pt>
                <c:pt idx="23">
                  <c:v>Difamación e injuria</c:v>
                </c:pt>
                <c:pt idx="24">
                  <c:v>Ley de derechos de autor </c:v>
                </c:pt>
                <c:pt idx="25">
                  <c:v>Ley general de migración</c:v>
                </c:pt>
                <c:pt idx="26">
                  <c:v>Ley general de salud</c:v>
                </c:pt>
                <c:pt idx="27">
                  <c:v>Robo simple</c:v>
                </c:pt>
                <c:pt idx="28">
                  <c:v>Secuestro</c:v>
                </c:pt>
                <c:pt idx="29">
                  <c:v>Asesinato</c:v>
                </c:pt>
                <c:pt idx="30">
                  <c:v>Código del trabajo</c:v>
                </c:pt>
                <c:pt idx="31">
                  <c:v>Contrabando</c:v>
                </c:pt>
                <c:pt idx="32">
                  <c:v>Derechos humanos</c:v>
                </c:pt>
                <c:pt idx="33">
                  <c:v>Droga delitos y sanciones</c:v>
                </c:pt>
                <c:pt idx="34">
                  <c:v>Droga uso y tráfico</c:v>
                </c:pt>
                <c:pt idx="35">
                  <c:v>Envenenamiento</c:v>
                </c:pt>
                <c:pt idx="36">
                  <c:v>Incendio</c:v>
                </c:pt>
                <c:pt idx="37">
                  <c:v>Incesto</c:v>
                </c:pt>
                <c:pt idx="38">
                  <c:v>Lavado de activo</c:v>
                </c:pt>
                <c:pt idx="39">
                  <c:v>Ley de medio ambiente </c:v>
                </c:pt>
                <c:pt idx="40">
                  <c:v>Ley de tránsito</c:v>
                </c:pt>
                <c:pt idx="41">
                  <c:v>Propiedad industrial </c:v>
                </c:pt>
                <c:pt idx="42">
                  <c:v>Rebelión</c:v>
                </c:pt>
                <c:pt idx="43">
                  <c:v>Seducción</c:v>
                </c:pt>
                <c:pt idx="44">
                  <c:v>Tentativa de asesinato</c:v>
                </c:pt>
                <c:pt idx="45">
                  <c:v>Tentativa de estupro</c:v>
                </c:pt>
                <c:pt idx="46">
                  <c:v>Tentativa de homicidio</c:v>
                </c:pt>
                <c:pt idx="47">
                  <c:v>Tentativa de robo</c:v>
                </c:pt>
                <c:pt idx="48">
                  <c:v>Trabajo realizado y no pagado</c:v>
                </c:pt>
              </c:strCache>
            </c:strRef>
          </c:cat>
          <c:val>
            <c:numRef>
              <c:f>'SANTIAGO RODRIGUEZ'!$D$13:$D$61</c:f>
              <c:numCache>
                <c:formatCode>#,##0</c:formatCode>
                <c:ptCount val="49"/>
                <c:pt idx="0">
                  <c:v>116</c:v>
                </c:pt>
                <c:pt idx="1">
                  <c:v>115</c:v>
                </c:pt>
                <c:pt idx="2">
                  <c:v>81</c:v>
                </c:pt>
                <c:pt idx="3">
                  <c:v>59</c:v>
                </c:pt>
                <c:pt idx="4">
                  <c:v>47</c:v>
                </c:pt>
                <c:pt idx="5">
                  <c:v>45</c:v>
                </c:pt>
                <c:pt idx="6">
                  <c:v>37</c:v>
                </c:pt>
                <c:pt idx="7">
                  <c:v>33</c:v>
                </c:pt>
                <c:pt idx="8">
                  <c:v>32</c:v>
                </c:pt>
                <c:pt idx="9">
                  <c:v>31</c:v>
                </c:pt>
                <c:pt idx="10">
                  <c:v>21</c:v>
                </c:pt>
                <c:pt idx="11">
                  <c:v>19</c:v>
                </c:pt>
                <c:pt idx="12">
                  <c:v>16</c:v>
                </c:pt>
                <c:pt idx="13">
                  <c:v>14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10840608"/>
        <c:axId val="310841168"/>
      </c:barChart>
      <c:catAx>
        <c:axId val="31084060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0841168"/>
        <c:crosses val="autoZero"/>
        <c:auto val="1"/>
        <c:lblAlgn val="ctr"/>
        <c:lblOffset val="100"/>
        <c:noMultiLvlLbl val="0"/>
      </c:catAx>
      <c:valAx>
        <c:axId val="31084116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084060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'SANTIAGO DE LOS CABALLEROS'!$C$13:$C$61</c:f>
              <c:strCache>
                <c:ptCount val="49"/>
                <c:pt idx="0">
                  <c:v>Violencia intrafamiliar</c:v>
                </c:pt>
                <c:pt idx="1">
                  <c:v>Robo calificado</c:v>
                </c:pt>
                <c:pt idx="2">
                  <c:v>Violencia contra la mujer</c:v>
                </c:pt>
                <c:pt idx="3">
                  <c:v>Golpes y heridas</c:v>
                </c:pt>
                <c:pt idx="4">
                  <c:v>Amenazas</c:v>
                </c:pt>
                <c:pt idx="5">
                  <c:v>Código menor NNA</c:v>
                </c:pt>
                <c:pt idx="6">
                  <c:v>Crímenes y delitos de alta tecnología</c:v>
                </c:pt>
                <c:pt idx="7">
                  <c:v>Abuso de confianza</c:v>
                </c:pt>
                <c:pt idx="8">
                  <c:v>Droga traficante de droga </c:v>
                </c:pt>
                <c:pt idx="9">
                  <c:v>Estafa</c:v>
                </c:pt>
                <c:pt idx="10">
                  <c:v>Porte y tenencia de armas</c:v>
                </c:pt>
                <c:pt idx="11">
                  <c:v>Agresión sexual</c:v>
                </c:pt>
                <c:pt idx="12">
                  <c:v>Droga distribución de droga</c:v>
                </c:pt>
                <c:pt idx="13">
                  <c:v>Droga sanciones y circunstancias agravantes</c:v>
                </c:pt>
                <c:pt idx="14">
                  <c:v>Falsificación</c:v>
                </c:pt>
                <c:pt idx="15">
                  <c:v>Trabajo realizado y no pagado</c:v>
                </c:pt>
                <c:pt idx="16">
                  <c:v>Droga simple posesión</c:v>
                </c:pt>
                <c:pt idx="17">
                  <c:v>Violación sexual</c:v>
                </c:pt>
                <c:pt idx="18">
                  <c:v>Daños a la cosa ajena</c:v>
                </c:pt>
                <c:pt idx="19">
                  <c:v>Homicidio</c:v>
                </c:pt>
                <c:pt idx="20">
                  <c:v>Incesto</c:v>
                </c:pt>
                <c:pt idx="21">
                  <c:v>Asociación de malhechores</c:v>
                </c:pt>
                <c:pt idx="22">
                  <c:v>Tentativa de homicidio</c:v>
                </c:pt>
                <c:pt idx="23">
                  <c:v>Lavado de activo</c:v>
                </c:pt>
                <c:pt idx="24">
                  <c:v>Tentativa de robo</c:v>
                </c:pt>
                <c:pt idx="25">
                  <c:v>Incendio</c:v>
                </c:pt>
                <c:pt idx="26">
                  <c:v>Acoso sexual</c:v>
                </c:pt>
                <c:pt idx="27">
                  <c:v>Propiedad industrial </c:v>
                </c:pt>
                <c:pt idx="28">
                  <c:v>Difamación e injuria</c:v>
                </c:pt>
                <c:pt idx="29">
                  <c:v>Secuestro</c:v>
                </c:pt>
                <c:pt idx="30">
                  <c:v>Robo simple</c:v>
                </c:pt>
                <c:pt idx="31">
                  <c:v>Envenenamiento</c:v>
                </c:pt>
                <c:pt idx="32">
                  <c:v>Asesinato</c:v>
                </c:pt>
                <c:pt idx="33">
                  <c:v>Tentativa de asesinato</c:v>
                </c:pt>
                <c:pt idx="34">
                  <c:v>Tráfico ilícito de migrantes y trata de personas</c:v>
                </c:pt>
                <c:pt idx="35">
                  <c:v>Complicidad</c:v>
                </c:pt>
                <c:pt idx="36">
                  <c:v>Ley de tránsito</c:v>
                </c:pt>
                <c:pt idx="37">
                  <c:v>Derechos humanos</c:v>
                </c:pt>
                <c:pt idx="38">
                  <c:v>Ley de derechos de autor </c:v>
                </c:pt>
                <c:pt idx="39">
                  <c:v>Contrabando</c:v>
                </c:pt>
                <c:pt idx="40">
                  <c:v>Ley general de migración</c:v>
                </c:pt>
                <c:pt idx="41">
                  <c:v>Código del trabajo</c:v>
                </c:pt>
                <c:pt idx="42">
                  <c:v>Droga delitos y sanciones</c:v>
                </c:pt>
                <c:pt idx="43">
                  <c:v>Droga uso y tráfico</c:v>
                </c:pt>
                <c:pt idx="44">
                  <c:v>Ley de medio ambiente </c:v>
                </c:pt>
                <c:pt idx="45">
                  <c:v>Ley general de salud</c:v>
                </c:pt>
                <c:pt idx="46">
                  <c:v>Rebelión</c:v>
                </c:pt>
                <c:pt idx="47">
                  <c:v>Seducción</c:v>
                </c:pt>
                <c:pt idx="48">
                  <c:v>Tentativa de estupro</c:v>
                </c:pt>
              </c:strCache>
            </c:strRef>
          </c:cat>
          <c:val>
            <c:numRef>
              <c:f>'SANTIAGO DE LOS CABALLEROS'!$D$13:$D$61</c:f>
              <c:numCache>
                <c:formatCode>#,##0</c:formatCode>
                <c:ptCount val="49"/>
                <c:pt idx="0">
                  <c:v>18524</c:v>
                </c:pt>
                <c:pt idx="1">
                  <c:v>11161</c:v>
                </c:pt>
                <c:pt idx="2">
                  <c:v>5914</c:v>
                </c:pt>
                <c:pt idx="3">
                  <c:v>3021</c:v>
                </c:pt>
                <c:pt idx="4">
                  <c:v>2120</c:v>
                </c:pt>
                <c:pt idx="5">
                  <c:v>1448</c:v>
                </c:pt>
                <c:pt idx="6">
                  <c:v>1357</c:v>
                </c:pt>
                <c:pt idx="7">
                  <c:v>1023</c:v>
                </c:pt>
                <c:pt idx="8">
                  <c:v>1004</c:v>
                </c:pt>
                <c:pt idx="9">
                  <c:v>694</c:v>
                </c:pt>
                <c:pt idx="10">
                  <c:v>631</c:v>
                </c:pt>
                <c:pt idx="11">
                  <c:v>562</c:v>
                </c:pt>
                <c:pt idx="12">
                  <c:v>500</c:v>
                </c:pt>
                <c:pt idx="13">
                  <c:v>446</c:v>
                </c:pt>
                <c:pt idx="14">
                  <c:v>336</c:v>
                </c:pt>
                <c:pt idx="15">
                  <c:v>224</c:v>
                </c:pt>
                <c:pt idx="16">
                  <c:v>216</c:v>
                </c:pt>
                <c:pt idx="17">
                  <c:v>211</c:v>
                </c:pt>
                <c:pt idx="18">
                  <c:v>165</c:v>
                </c:pt>
                <c:pt idx="19">
                  <c:v>155</c:v>
                </c:pt>
                <c:pt idx="20">
                  <c:v>141</c:v>
                </c:pt>
                <c:pt idx="21">
                  <c:v>99</c:v>
                </c:pt>
                <c:pt idx="22">
                  <c:v>93</c:v>
                </c:pt>
                <c:pt idx="23">
                  <c:v>92</c:v>
                </c:pt>
                <c:pt idx="24">
                  <c:v>80</c:v>
                </c:pt>
                <c:pt idx="25">
                  <c:v>72</c:v>
                </c:pt>
                <c:pt idx="26">
                  <c:v>64</c:v>
                </c:pt>
                <c:pt idx="27">
                  <c:v>32</c:v>
                </c:pt>
                <c:pt idx="28">
                  <c:v>26</c:v>
                </c:pt>
                <c:pt idx="29">
                  <c:v>22</c:v>
                </c:pt>
                <c:pt idx="30">
                  <c:v>15</c:v>
                </c:pt>
                <c:pt idx="31">
                  <c:v>11</c:v>
                </c:pt>
                <c:pt idx="32">
                  <c:v>10</c:v>
                </c:pt>
                <c:pt idx="33">
                  <c:v>9</c:v>
                </c:pt>
                <c:pt idx="34">
                  <c:v>7</c:v>
                </c:pt>
                <c:pt idx="35">
                  <c:v>6</c:v>
                </c:pt>
                <c:pt idx="36">
                  <c:v>6</c:v>
                </c:pt>
                <c:pt idx="37">
                  <c:v>5</c:v>
                </c:pt>
                <c:pt idx="38">
                  <c:v>5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12395824"/>
        <c:axId val="312396384"/>
      </c:barChart>
      <c:catAx>
        <c:axId val="31239582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396384"/>
        <c:crosses val="autoZero"/>
        <c:auto val="1"/>
        <c:lblAlgn val="ctr"/>
        <c:lblOffset val="100"/>
        <c:noMultiLvlLbl val="0"/>
      </c:catAx>
      <c:valAx>
        <c:axId val="31239638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39582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VALVERDE!$C$13:$C$61</c:f>
              <c:strCache>
                <c:ptCount val="49"/>
                <c:pt idx="0">
                  <c:v>Robo calificado</c:v>
                </c:pt>
                <c:pt idx="1">
                  <c:v>Violencia intrafamiliar</c:v>
                </c:pt>
                <c:pt idx="2">
                  <c:v>Violencia contra la mujer</c:v>
                </c:pt>
                <c:pt idx="3">
                  <c:v>Amenazas</c:v>
                </c:pt>
                <c:pt idx="4">
                  <c:v>Droga simple posesión</c:v>
                </c:pt>
                <c:pt idx="5">
                  <c:v>Droga distribución de droga</c:v>
                </c:pt>
                <c:pt idx="6">
                  <c:v>Droga traficante de droga </c:v>
                </c:pt>
                <c:pt idx="7">
                  <c:v>Golpes y heridas</c:v>
                </c:pt>
                <c:pt idx="8">
                  <c:v>Asociación de malhechores</c:v>
                </c:pt>
                <c:pt idx="9">
                  <c:v>Código menor NNA</c:v>
                </c:pt>
                <c:pt idx="10">
                  <c:v>Agresión sexual</c:v>
                </c:pt>
                <c:pt idx="11">
                  <c:v>Porte y tenencia de armas</c:v>
                </c:pt>
                <c:pt idx="12">
                  <c:v>Homicidio</c:v>
                </c:pt>
                <c:pt idx="13">
                  <c:v>Crímenes y delitos de alta tecnología</c:v>
                </c:pt>
                <c:pt idx="14">
                  <c:v>Abuso de confianza</c:v>
                </c:pt>
                <c:pt idx="15">
                  <c:v>Estafa</c:v>
                </c:pt>
                <c:pt idx="16">
                  <c:v>Droga sanciones y circunstancias agravantes</c:v>
                </c:pt>
                <c:pt idx="17">
                  <c:v>Violación sexual</c:v>
                </c:pt>
                <c:pt idx="18">
                  <c:v>Trabajo realizado y no pagado</c:v>
                </c:pt>
                <c:pt idx="19">
                  <c:v>Falsificación</c:v>
                </c:pt>
                <c:pt idx="20">
                  <c:v>Tentativa de homicidio</c:v>
                </c:pt>
                <c:pt idx="21">
                  <c:v>Tráfico ilícito de migrantes y trata de personas</c:v>
                </c:pt>
                <c:pt idx="22">
                  <c:v>Daños a la cosa ajena</c:v>
                </c:pt>
                <c:pt idx="23">
                  <c:v>Asesinato</c:v>
                </c:pt>
                <c:pt idx="24">
                  <c:v>Acoso sexual</c:v>
                </c:pt>
                <c:pt idx="25">
                  <c:v>Contrabando</c:v>
                </c:pt>
                <c:pt idx="26">
                  <c:v>Ley de medio ambiente </c:v>
                </c:pt>
                <c:pt idx="27">
                  <c:v>Robo simple</c:v>
                </c:pt>
                <c:pt idx="28">
                  <c:v>Secuestro</c:v>
                </c:pt>
                <c:pt idx="29">
                  <c:v>Tentativa de estupro</c:v>
                </c:pt>
                <c:pt idx="30">
                  <c:v>Difamación e injuria</c:v>
                </c:pt>
                <c:pt idx="31">
                  <c:v>Incendio</c:v>
                </c:pt>
                <c:pt idx="32">
                  <c:v>Ley de derechos de autor </c:v>
                </c:pt>
                <c:pt idx="33">
                  <c:v>Ley general de salud</c:v>
                </c:pt>
                <c:pt idx="34">
                  <c:v>Código del trabajo</c:v>
                </c:pt>
                <c:pt idx="35">
                  <c:v>Complicidad</c:v>
                </c:pt>
                <c:pt idx="36">
                  <c:v>Derechos humanos</c:v>
                </c:pt>
                <c:pt idx="37">
                  <c:v>Droga delitos y sanciones</c:v>
                </c:pt>
                <c:pt idx="38">
                  <c:v>Droga uso y tráfico</c:v>
                </c:pt>
                <c:pt idx="39">
                  <c:v>Envenenamiento</c:v>
                </c:pt>
                <c:pt idx="40">
                  <c:v>Incesto</c:v>
                </c:pt>
                <c:pt idx="41">
                  <c:v>Lavado de activo</c:v>
                </c:pt>
                <c:pt idx="42">
                  <c:v>Ley de tránsito</c:v>
                </c:pt>
                <c:pt idx="43">
                  <c:v>Ley general de migración</c:v>
                </c:pt>
                <c:pt idx="44">
                  <c:v>Propiedad industrial </c:v>
                </c:pt>
                <c:pt idx="45">
                  <c:v>Rebelión</c:v>
                </c:pt>
                <c:pt idx="46">
                  <c:v>Seducción</c:v>
                </c:pt>
                <c:pt idx="47">
                  <c:v>Tentativa de asesinato</c:v>
                </c:pt>
                <c:pt idx="48">
                  <c:v>Tentativa de robo</c:v>
                </c:pt>
              </c:strCache>
            </c:strRef>
          </c:cat>
          <c:val>
            <c:numRef>
              <c:f>VALVERDE!$D$13:$D$61</c:f>
              <c:numCache>
                <c:formatCode>#,##0</c:formatCode>
                <c:ptCount val="49"/>
                <c:pt idx="0">
                  <c:v>536</c:v>
                </c:pt>
                <c:pt idx="1">
                  <c:v>501</c:v>
                </c:pt>
                <c:pt idx="2">
                  <c:v>455</c:v>
                </c:pt>
                <c:pt idx="3">
                  <c:v>379</c:v>
                </c:pt>
                <c:pt idx="4">
                  <c:v>326</c:v>
                </c:pt>
                <c:pt idx="5">
                  <c:v>178</c:v>
                </c:pt>
                <c:pt idx="6">
                  <c:v>145</c:v>
                </c:pt>
                <c:pt idx="7">
                  <c:v>141</c:v>
                </c:pt>
                <c:pt idx="8">
                  <c:v>134</c:v>
                </c:pt>
                <c:pt idx="9">
                  <c:v>108</c:v>
                </c:pt>
                <c:pt idx="10">
                  <c:v>107</c:v>
                </c:pt>
                <c:pt idx="11">
                  <c:v>92</c:v>
                </c:pt>
                <c:pt idx="12">
                  <c:v>76</c:v>
                </c:pt>
                <c:pt idx="13">
                  <c:v>57</c:v>
                </c:pt>
                <c:pt idx="14">
                  <c:v>55</c:v>
                </c:pt>
                <c:pt idx="15">
                  <c:v>54</c:v>
                </c:pt>
                <c:pt idx="16">
                  <c:v>40</c:v>
                </c:pt>
                <c:pt idx="17">
                  <c:v>25</c:v>
                </c:pt>
                <c:pt idx="18">
                  <c:v>22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16</c:v>
                </c:pt>
                <c:pt idx="23">
                  <c:v>9</c:v>
                </c:pt>
                <c:pt idx="24">
                  <c:v>8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12399184"/>
        <c:axId val="312399744"/>
      </c:barChart>
      <c:catAx>
        <c:axId val="31239918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399744"/>
        <c:crosses val="autoZero"/>
        <c:auto val="1"/>
        <c:lblAlgn val="ctr"/>
        <c:lblOffset val="100"/>
        <c:noMultiLvlLbl val="0"/>
      </c:catAx>
      <c:valAx>
        <c:axId val="3123997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39918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'VILLA ALTAGRACIA'!$C$13:$C$60</c:f>
              <c:numCache>
                <c:formatCode>General</c:formatCode>
                <c:ptCount val="48"/>
              </c:numCache>
            </c:numRef>
          </c:cat>
          <c:val>
            <c:numRef>
              <c:f>'VILLA ALTAGRACIA'!$D$13:$D$60</c:f>
              <c:numCache>
                <c:formatCode>#,##0</c:formatCode>
                <c:ptCount val="48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12402544"/>
        <c:axId val="312403104"/>
      </c:barChart>
      <c:catAx>
        <c:axId val="31240254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403104"/>
        <c:crosses val="autoZero"/>
        <c:auto val="1"/>
        <c:lblAlgn val="ctr"/>
        <c:lblOffset val="100"/>
        <c:noMultiLvlLbl val="0"/>
      </c:catAx>
      <c:valAx>
        <c:axId val="31240310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40254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'SANTO DOMINGO ESTE'!$C$13:$C$61</c:f>
              <c:strCache>
                <c:ptCount val="49"/>
                <c:pt idx="0">
                  <c:v>Robo calificado</c:v>
                </c:pt>
                <c:pt idx="1">
                  <c:v>Amenazas</c:v>
                </c:pt>
                <c:pt idx="2">
                  <c:v>Golpes y heridas</c:v>
                </c:pt>
                <c:pt idx="3">
                  <c:v>Abuso de confianza</c:v>
                </c:pt>
                <c:pt idx="4">
                  <c:v>Estafa</c:v>
                </c:pt>
                <c:pt idx="5">
                  <c:v>Daños a la cosa ajena</c:v>
                </c:pt>
                <c:pt idx="6">
                  <c:v>Droga distribución de droga</c:v>
                </c:pt>
                <c:pt idx="7">
                  <c:v>Asociación de malhechores</c:v>
                </c:pt>
                <c:pt idx="8">
                  <c:v>Crímenes y delitos de alta tecnología</c:v>
                </c:pt>
                <c:pt idx="9">
                  <c:v>Código menor NNA</c:v>
                </c:pt>
                <c:pt idx="10">
                  <c:v>Falsificación</c:v>
                </c:pt>
                <c:pt idx="11">
                  <c:v>Violencia contra la mujer</c:v>
                </c:pt>
                <c:pt idx="12">
                  <c:v>Trabajo realizado y no pagado</c:v>
                </c:pt>
                <c:pt idx="13">
                  <c:v>Homicidio</c:v>
                </c:pt>
                <c:pt idx="14">
                  <c:v>Tentativa de homicidio</c:v>
                </c:pt>
                <c:pt idx="15">
                  <c:v>Incendio</c:v>
                </c:pt>
                <c:pt idx="16">
                  <c:v>Difamación e injuria</c:v>
                </c:pt>
                <c:pt idx="17">
                  <c:v>Porte y tenencia de armas</c:v>
                </c:pt>
                <c:pt idx="18">
                  <c:v>Agresión sexual</c:v>
                </c:pt>
                <c:pt idx="19">
                  <c:v>Violación sexual</c:v>
                </c:pt>
                <c:pt idx="20">
                  <c:v>Robo simple</c:v>
                </c:pt>
                <c:pt idx="21">
                  <c:v>Asesinato</c:v>
                </c:pt>
                <c:pt idx="22">
                  <c:v>Secuestro</c:v>
                </c:pt>
                <c:pt idx="23">
                  <c:v>Tentativa de robo</c:v>
                </c:pt>
                <c:pt idx="24">
                  <c:v>Complicidad</c:v>
                </c:pt>
                <c:pt idx="25">
                  <c:v>Incesto</c:v>
                </c:pt>
                <c:pt idx="26">
                  <c:v>Ley de derechos de autor </c:v>
                </c:pt>
                <c:pt idx="27">
                  <c:v>Contrabando</c:v>
                </c:pt>
                <c:pt idx="28">
                  <c:v>Envenenamiento</c:v>
                </c:pt>
                <c:pt idx="29">
                  <c:v>Ley general de migración</c:v>
                </c:pt>
                <c:pt idx="30">
                  <c:v>Acoso sexual</c:v>
                </c:pt>
                <c:pt idx="31">
                  <c:v>Tentativa de asesinato</c:v>
                </c:pt>
                <c:pt idx="32">
                  <c:v>Derechos humanos</c:v>
                </c:pt>
                <c:pt idx="33">
                  <c:v>Droga delitos y sanciones</c:v>
                </c:pt>
                <c:pt idx="34">
                  <c:v>Ley de tránsito</c:v>
                </c:pt>
                <c:pt idx="35">
                  <c:v>Ley de medio ambiente </c:v>
                </c:pt>
                <c:pt idx="36">
                  <c:v>Propiedad industrial </c:v>
                </c:pt>
                <c:pt idx="37">
                  <c:v>Seducción</c:v>
                </c:pt>
                <c:pt idx="38">
                  <c:v>Ley general de salud</c:v>
                </c:pt>
                <c:pt idx="39">
                  <c:v>Tráfico ilícito de migrantes y trata de personas</c:v>
                </c:pt>
                <c:pt idx="40">
                  <c:v>Violencia intrafamiliar</c:v>
                </c:pt>
                <c:pt idx="41">
                  <c:v>Droga uso y tráfico</c:v>
                </c:pt>
                <c:pt idx="42">
                  <c:v>Lavado de activo</c:v>
                </c:pt>
                <c:pt idx="43">
                  <c:v>Rebelión</c:v>
                </c:pt>
                <c:pt idx="44">
                  <c:v>Tentativa de estupro</c:v>
                </c:pt>
                <c:pt idx="45">
                  <c:v>Código del trabajo</c:v>
                </c:pt>
                <c:pt idx="46">
                  <c:v>Droga sanciones y circunstancias agravantes</c:v>
                </c:pt>
                <c:pt idx="47">
                  <c:v>Droga simple posesión</c:v>
                </c:pt>
                <c:pt idx="48">
                  <c:v>Droga traficante de droga </c:v>
                </c:pt>
              </c:strCache>
            </c:strRef>
          </c:cat>
          <c:val>
            <c:numRef>
              <c:f>'SANTO DOMINGO ESTE'!$D$13:$D$61</c:f>
              <c:numCache>
                <c:formatCode>#,##0</c:formatCode>
                <c:ptCount val="49"/>
                <c:pt idx="0">
                  <c:v>6798</c:v>
                </c:pt>
                <c:pt idx="1">
                  <c:v>6727</c:v>
                </c:pt>
                <c:pt idx="2">
                  <c:v>4051</c:v>
                </c:pt>
                <c:pt idx="3">
                  <c:v>2541</c:v>
                </c:pt>
                <c:pt idx="4">
                  <c:v>1848</c:v>
                </c:pt>
                <c:pt idx="5">
                  <c:v>1350</c:v>
                </c:pt>
                <c:pt idx="6">
                  <c:v>1010</c:v>
                </c:pt>
                <c:pt idx="7">
                  <c:v>1009</c:v>
                </c:pt>
                <c:pt idx="8">
                  <c:v>998</c:v>
                </c:pt>
                <c:pt idx="9">
                  <c:v>554</c:v>
                </c:pt>
                <c:pt idx="10">
                  <c:v>417</c:v>
                </c:pt>
                <c:pt idx="11">
                  <c:v>375</c:v>
                </c:pt>
                <c:pt idx="12">
                  <c:v>369</c:v>
                </c:pt>
                <c:pt idx="13">
                  <c:v>323</c:v>
                </c:pt>
                <c:pt idx="14">
                  <c:v>243</c:v>
                </c:pt>
                <c:pt idx="15">
                  <c:v>102</c:v>
                </c:pt>
                <c:pt idx="16">
                  <c:v>85</c:v>
                </c:pt>
                <c:pt idx="17">
                  <c:v>83</c:v>
                </c:pt>
                <c:pt idx="18">
                  <c:v>82</c:v>
                </c:pt>
                <c:pt idx="19">
                  <c:v>76</c:v>
                </c:pt>
                <c:pt idx="20">
                  <c:v>68</c:v>
                </c:pt>
                <c:pt idx="21">
                  <c:v>58</c:v>
                </c:pt>
                <c:pt idx="22">
                  <c:v>37</c:v>
                </c:pt>
                <c:pt idx="23">
                  <c:v>31</c:v>
                </c:pt>
                <c:pt idx="24">
                  <c:v>27</c:v>
                </c:pt>
                <c:pt idx="25">
                  <c:v>27</c:v>
                </c:pt>
                <c:pt idx="26">
                  <c:v>25</c:v>
                </c:pt>
                <c:pt idx="27">
                  <c:v>19</c:v>
                </c:pt>
                <c:pt idx="28">
                  <c:v>18</c:v>
                </c:pt>
                <c:pt idx="29">
                  <c:v>13</c:v>
                </c:pt>
                <c:pt idx="30">
                  <c:v>11</c:v>
                </c:pt>
                <c:pt idx="31">
                  <c:v>11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5</c:v>
                </c:pt>
                <c:pt idx="40">
                  <c:v>4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12405904"/>
        <c:axId val="312406464"/>
      </c:barChart>
      <c:catAx>
        <c:axId val="31240590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406464"/>
        <c:crosses val="autoZero"/>
        <c:auto val="1"/>
        <c:lblAlgn val="ctr"/>
        <c:lblOffset val="100"/>
        <c:noMultiLvlLbl val="0"/>
      </c:catAx>
      <c:valAx>
        <c:axId val="3124064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40590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'SANTO DOMINGO OESTE'!$C$13:$C$59</c:f>
              <c:strCache>
                <c:ptCount val="47"/>
                <c:pt idx="0">
                  <c:v>Violencia intrafamiliar</c:v>
                </c:pt>
                <c:pt idx="1">
                  <c:v>Amenazas</c:v>
                </c:pt>
                <c:pt idx="2">
                  <c:v>Golpes y heridas</c:v>
                </c:pt>
                <c:pt idx="3">
                  <c:v>Código menor NNA</c:v>
                </c:pt>
                <c:pt idx="4">
                  <c:v>Violencia contra la mujer</c:v>
                </c:pt>
                <c:pt idx="5">
                  <c:v>Robo calificado</c:v>
                </c:pt>
                <c:pt idx="6">
                  <c:v>Daños a la cosa ajena</c:v>
                </c:pt>
                <c:pt idx="7">
                  <c:v>Abuso de confianza</c:v>
                </c:pt>
                <c:pt idx="8">
                  <c:v>Asociación de malhechores</c:v>
                </c:pt>
                <c:pt idx="9">
                  <c:v>Estafa</c:v>
                </c:pt>
                <c:pt idx="10">
                  <c:v>Porte y tenencia de armas</c:v>
                </c:pt>
                <c:pt idx="11">
                  <c:v>Crímenes y delitos de alta tecnología</c:v>
                </c:pt>
                <c:pt idx="12">
                  <c:v>Agresión sexual</c:v>
                </c:pt>
                <c:pt idx="13">
                  <c:v>Tentativa de homicidio</c:v>
                </c:pt>
                <c:pt idx="14">
                  <c:v>Difamación e injuria</c:v>
                </c:pt>
                <c:pt idx="15">
                  <c:v>Homicidio</c:v>
                </c:pt>
                <c:pt idx="16">
                  <c:v>Trabajo realizado y no pagado</c:v>
                </c:pt>
                <c:pt idx="17">
                  <c:v>Falsificación</c:v>
                </c:pt>
                <c:pt idx="18">
                  <c:v>Acoso sexual</c:v>
                </c:pt>
                <c:pt idx="19">
                  <c:v>Incendio</c:v>
                </c:pt>
                <c:pt idx="20">
                  <c:v>Violación sexual</c:v>
                </c:pt>
                <c:pt idx="21">
                  <c:v>Tentativa de asesinato</c:v>
                </c:pt>
                <c:pt idx="22">
                  <c:v>Robo simple</c:v>
                </c:pt>
                <c:pt idx="23">
                  <c:v>Secuestro</c:v>
                </c:pt>
                <c:pt idx="24">
                  <c:v>Tentativa de robo</c:v>
                </c:pt>
                <c:pt idx="25">
                  <c:v>Envenenamiento</c:v>
                </c:pt>
                <c:pt idx="26">
                  <c:v>Ley de derechos de autor </c:v>
                </c:pt>
                <c:pt idx="27">
                  <c:v>Ley de medio ambiente </c:v>
                </c:pt>
                <c:pt idx="28">
                  <c:v>Complicidad</c:v>
                </c:pt>
                <c:pt idx="29">
                  <c:v>Droga simple posesión</c:v>
                </c:pt>
                <c:pt idx="30">
                  <c:v>Ley general de salud</c:v>
                </c:pt>
                <c:pt idx="31">
                  <c:v>Asesinato</c:v>
                </c:pt>
                <c:pt idx="32">
                  <c:v>Código del trabajo</c:v>
                </c:pt>
                <c:pt idx="33">
                  <c:v>Contrabando</c:v>
                </c:pt>
                <c:pt idx="34">
                  <c:v>Derechos humanos</c:v>
                </c:pt>
                <c:pt idx="35">
                  <c:v>Droga delitos y sanciones</c:v>
                </c:pt>
                <c:pt idx="36">
                  <c:v>Droga distribución de droga</c:v>
                </c:pt>
                <c:pt idx="37">
                  <c:v>Droga sanciones y circunstancias agravantes</c:v>
                </c:pt>
                <c:pt idx="38">
                  <c:v>Droga traficante de droga </c:v>
                </c:pt>
                <c:pt idx="39">
                  <c:v>Droga uso y tráfico</c:v>
                </c:pt>
                <c:pt idx="40">
                  <c:v>Incesto</c:v>
                </c:pt>
                <c:pt idx="41">
                  <c:v>Lavado de activo</c:v>
                </c:pt>
                <c:pt idx="42">
                  <c:v>Ley de tránsito</c:v>
                </c:pt>
                <c:pt idx="43">
                  <c:v>Ley general de migración</c:v>
                </c:pt>
                <c:pt idx="44">
                  <c:v>Propiedad industrial </c:v>
                </c:pt>
                <c:pt idx="45">
                  <c:v>Rebelión</c:v>
                </c:pt>
                <c:pt idx="46">
                  <c:v>Seducción</c:v>
                </c:pt>
              </c:strCache>
            </c:strRef>
          </c:cat>
          <c:val>
            <c:numRef>
              <c:f>'SANTO DOMINGO OESTE'!$D$13:$D$59</c:f>
              <c:numCache>
                <c:formatCode>#,##0</c:formatCode>
                <c:ptCount val="47"/>
                <c:pt idx="0">
                  <c:v>4720</c:v>
                </c:pt>
                <c:pt idx="1">
                  <c:v>2905</c:v>
                </c:pt>
                <c:pt idx="2">
                  <c:v>1402</c:v>
                </c:pt>
                <c:pt idx="3">
                  <c:v>1067</c:v>
                </c:pt>
                <c:pt idx="4">
                  <c:v>1044</c:v>
                </c:pt>
                <c:pt idx="5">
                  <c:v>958</c:v>
                </c:pt>
                <c:pt idx="6">
                  <c:v>614</c:v>
                </c:pt>
                <c:pt idx="7">
                  <c:v>420</c:v>
                </c:pt>
                <c:pt idx="8">
                  <c:v>364</c:v>
                </c:pt>
                <c:pt idx="9">
                  <c:v>326</c:v>
                </c:pt>
                <c:pt idx="10">
                  <c:v>284</c:v>
                </c:pt>
                <c:pt idx="11">
                  <c:v>254</c:v>
                </c:pt>
                <c:pt idx="12">
                  <c:v>199</c:v>
                </c:pt>
                <c:pt idx="13">
                  <c:v>122</c:v>
                </c:pt>
                <c:pt idx="14">
                  <c:v>87</c:v>
                </c:pt>
                <c:pt idx="15">
                  <c:v>69</c:v>
                </c:pt>
                <c:pt idx="16">
                  <c:v>61</c:v>
                </c:pt>
                <c:pt idx="17">
                  <c:v>48</c:v>
                </c:pt>
                <c:pt idx="18">
                  <c:v>37</c:v>
                </c:pt>
                <c:pt idx="19">
                  <c:v>30</c:v>
                </c:pt>
                <c:pt idx="20">
                  <c:v>17</c:v>
                </c:pt>
                <c:pt idx="21">
                  <c:v>15</c:v>
                </c:pt>
                <c:pt idx="22">
                  <c:v>10</c:v>
                </c:pt>
                <c:pt idx="23">
                  <c:v>8</c:v>
                </c:pt>
                <c:pt idx="24">
                  <c:v>8</c:v>
                </c:pt>
                <c:pt idx="25">
                  <c:v>7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12409264"/>
        <c:axId val="310950944"/>
      </c:barChart>
      <c:catAx>
        <c:axId val="31240926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0950944"/>
        <c:crosses val="autoZero"/>
        <c:auto val="1"/>
        <c:lblAlgn val="ctr"/>
        <c:lblOffset val="100"/>
        <c:noMultiLvlLbl val="0"/>
      </c:catAx>
      <c:valAx>
        <c:axId val="3109509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40926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BARAHONA!$C$13:$C$61</c:f>
              <c:strCache>
                <c:ptCount val="49"/>
                <c:pt idx="0">
                  <c:v>Violencia intrafamiliar</c:v>
                </c:pt>
                <c:pt idx="1">
                  <c:v>Amenazas</c:v>
                </c:pt>
                <c:pt idx="2">
                  <c:v>Violencia contra la mujer</c:v>
                </c:pt>
                <c:pt idx="3">
                  <c:v>Robo calificado</c:v>
                </c:pt>
                <c:pt idx="4">
                  <c:v>Código menor NNA</c:v>
                </c:pt>
                <c:pt idx="5">
                  <c:v>Golpes y heridas</c:v>
                </c:pt>
                <c:pt idx="6">
                  <c:v>Porte y tenencia de armas</c:v>
                </c:pt>
                <c:pt idx="7">
                  <c:v>Difamación e injuria</c:v>
                </c:pt>
                <c:pt idx="8">
                  <c:v>Asociación de malhechores</c:v>
                </c:pt>
                <c:pt idx="9">
                  <c:v>Droga distribución de droga</c:v>
                </c:pt>
                <c:pt idx="10">
                  <c:v>Agresión sexual</c:v>
                </c:pt>
                <c:pt idx="11">
                  <c:v>Abuso de confianza</c:v>
                </c:pt>
                <c:pt idx="12">
                  <c:v>Daños a la cosa ajena</c:v>
                </c:pt>
                <c:pt idx="13">
                  <c:v>Estafa</c:v>
                </c:pt>
                <c:pt idx="14">
                  <c:v>Homicidio</c:v>
                </c:pt>
                <c:pt idx="15">
                  <c:v>Trabajo realizado y no pagado</c:v>
                </c:pt>
                <c:pt idx="16">
                  <c:v>Droga sanciones y circunstancias agravantes</c:v>
                </c:pt>
                <c:pt idx="17">
                  <c:v>Crímenes y delitos de alta tecnología</c:v>
                </c:pt>
                <c:pt idx="18">
                  <c:v>Acoso sexual</c:v>
                </c:pt>
                <c:pt idx="19">
                  <c:v>Robo simple</c:v>
                </c:pt>
                <c:pt idx="20">
                  <c:v>Tentativa de homicidio</c:v>
                </c:pt>
                <c:pt idx="21">
                  <c:v>Violación sexual</c:v>
                </c:pt>
                <c:pt idx="22">
                  <c:v>Droga traficante de droga </c:v>
                </c:pt>
                <c:pt idx="23">
                  <c:v>Falsificación</c:v>
                </c:pt>
                <c:pt idx="24">
                  <c:v>Incendio</c:v>
                </c:pt>
                <c:pt idx="25">
                  <c:v>Droga simple posesión</c:v>
                </c:pt>
                <c:pt idx="26">
                  <c:v>Envenenamiento</c:v>
                </c:pt>
                <c:pt idx="27">
                  <c:v>Incesto</c:v>
                </c:pt>
                <c:pt idx="28">
                  <c:v>Secuestro</c:v>
                </c:pt>
                <c:pt idx="29">
                  <c:v>Asesinato</c:v>
                </c:pt>
                <c:pt idx="30">
                  <c:v>Ley de derechos de autor </c:v>
                </c:pt>
                <c:pt idx="31">
                  <c:v>Ley de medio ambiente </c:v>
                </c:pt>
                <c:pt idx="32">
                  <c:v>Ley general de salud</c:v>
                </c:pt>
                <c:pt idx="33">
                  <c:v>Complicidad</c:v>
                </c:pt>
                <c:pt idx="34">
                  <c:v>Contrabando</c:v>
                </c:pt>
                <c:pt idx="35">
                  <c:v>Droga uso y tráfico</c:v>
                </c:pt>
                <c:pt idx="36">
                  <c:v>Ley de tránsito</c:v>
                </c:pt>
                <c:pt idx="37">
                  <c:v>Ley general de migración</c:v>
                </c:pt>
                <c:pt idx="38">
                  <c:v>Tentativa de estupro</c:v>
                </c:pt>
                <c:pt idx="39">
                  <c:v>Código del trabajo</c:v>
                </c:pt>
                <c:pt idx="40">
                  <c:v>Derechos humanos</c:v>
                </c:pt>
                <c:pt idx="41">
                  <c:v>Droga delitos y sanciones</c:v>
                </c:pt>
                <c:pt idx="42">
                  <c:v>Lavado de activo</c:v>
                </c:pt>
                <c:pt idx="43">
                  <c:v>Propiedad industrial </c:v>
                </c:pt>
                <c:pt idx="44">
                  <c:v>Rebelión</c:v>
                </c:pt>
                <c:pt idx="45">
                  <c:v>Seducción</c:v>
                </c:pt>
                <c:pt idx="46">
                  <c:v>Tentativa de asesinato</c:v>
                </c:pt>
                <c:pt idx="47">
                  <c:v>Tentativa de robo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BARAHONA!$D$13:$D$61</c:f>
              <c:numCache>
                <c:formatCode>#,##0</c:formatCode>
                <c:ptCount val="49"/>
                <c:pt idx="0">
                  <c:v>1776</c:v>
                </c:pt>
                <c:pt idx="1">
                  <c:v>1245</c:v>
                </c:pt>
                <c:pt idx="2">
                  <c:v>1085</c:v>
                </c:pt>
                <c:pt idx="3">
                  <c:v>992</c:v>
                </c:pt>
                <c:pt idx="4">
                  <c:v>929</c:v>
                </c:pt>
                <c:pt idx="5">
                  <c:v>889</c:v>
                </c:pt>
                <c:pt idx="6">
                  <c:v>342</c:v>
                </c:pt>
                <c:pt idx="7">
                  <c:v>241</c:v>
                </c:pt>
                <c:pt idx="8">
                  <c:v>198</c:v>
                </c:pt>
                <c:pt idx="9">
                  <c:v>182</c:v>
                </c:pt>
                <c:pt idx="10">
                  <c:v>155</c:v>
                </c:pt>
                <c:pt idx="11">
                  <c:v>122</c:v>
                </c:pt>
                <c:pt idx="12">
                  <c:v>117</c:v>
                </c:pt>
                <c:pt idx="13">
                  <c:v>71</c:v>
                </c:pt>
                <c:pt idx="14">
                  <c:v>41</c:v>
                </c:pt>
                <c:pt idx="15">
                  <c:v>38</c:v>
                </c:pt>
                <c:pt idx="16">
                  <c:v>33</c:v>
                </c:pt>
                <c:pt idx="17">
                  <c:v>31</c:v>
                </c:pt>
                <c:pt idx="18">
                  <c:v>28</c:v>
                </c:pt>
                <c:pt idx="19">
                  <c:v>25</c:v>
                </c:pt>
                <c:pt idx="20">
                  <c:v>21</c:v>
                </c:pt>
                <c:pt idx="21">
                  <c:v>21</c:v>
                </c:pt>
                <c:pt idx="22">
                  <c:v>10</c:v>
                </c:pt>
                <c:pt idx="23">
                  <c:v>9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6707008"/>
        <c:axId val="306707568"/>
      </c:barChart>
      <c:catAx>
        <c:axId val="30670700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6707568"/>
        <c:crosses val="autoZero"/>
        <c:auto val="1"/>
        <c:lblAlgn val="ctr"/>
        <c:lblOffset val="100"/>
        <c:noMultiLvlLbl val="0"/>
      </c:catAx>
      <c:valAx>
        <c:axId val="30670756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6707008"/>
        <c:crosses val="max"/>
        <c:crossBetween val="midCat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312091620774916"/>
          <c:y val="9.5408476460916471E-3"/>
          <c:w val="0.44201331527711801"/>
          <c:h val="0.959214942244535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CONSTANZA!$C$13:$C$61</c:f>
              <c:strCache>
                <c:ptCount val="49"/>
                <c:pt idx="0">
                  <c:v>Violencia intrafamiliar</c:v>
                </c:pt>
                <c:pt idx="1">
                  <c:v>Robo calificado</c:v>
                </c:pt>
                <c:pt idx="2">
                  <c:v>Violencia contra la mujer</c:v>
                </c:pt>
                <c:pt idx="3">
                  <c:v>Código menor NNA</c:v>
                </c:pt>
                <c:pt idx="4">
                  <c:v>Droga simple posesión</c:v>
                </c:pt>
                <c:pt idx="5">
                  <c:v>Droga distribución de droga</c:v>
                </c:pt>
                <c:pt idx="6">
                  <c:v>Amenazas</c:v>
                </c:pt>
                <c:pt idx="7">
                  <c:v>Golpes y heridas</c:v>
                </c:pt>
                <c:pt idx="8">
                  <c:v>Porte y tenencia de armas</c:v>
                </c:pt>
                <c:pt idx="9">
                  <c:v>Abuso de confianza</c:v>
                </c:pt>
                <c:pt idx="10">
                  <c:v>Agresión sexual</c:v>
                </c:pt>
                <c:pt idx="11">
                  <c:v>Asociación de malhechores</c:v>
                </c:pt>
                <c:pt idx="12">
                  <c:v>Droga traficante de droga </c:v>
                </c:pt>
                <c:pt idx="13">
                  <c:v>Crímenes y delitos de alta tecnología</c:v>
                </c:pt>
                <c:pt idx="14">
                  <c:v>Estafa</c:v>
                </c:pt>
                <c:pt idx="15">
                  <c:v>Daños a la cosa ajena</c:v>
                </c:pt>
                <c:pt idx="16">
                  <c:v>Falsificación</c:v>
                </c:pt>
                <c:pt idx="17">
                  <c:v>Trabajo realizado y no pagado</c:v>
                </c:pt>
                <c:pt idx="18">
                  <c:v>Violación sexual</c:v>
                </c:pt>
                <c:pt idx="19">
                  <c:v>Incendio</c:v>
                </c:pt>
                <c:pt idx="20">
                  <c:v>Homicidio</c:v>
                </c:pt>
                <c:pt idx="21">
                  <c:v>Robo simple</c:v>
                </c:pt>
                <c:pt idx="22">
                  <c:v>Tentativa de homicidio</c:v>
                </c:pt>
                <c:pt idx="23">
                  <c:v>Incesto</c:v>
                </c:pt>
                <c:pt idx="24">
                  <c:v>Acoso sexual</c:v>
                </c:pt>
                <c:pt idx="25">
                  <c:v>Droga sanciones y circunstancias agravantes</c:v>
                </c:pt>
                <c:pt idx="26">
                  <c:v>Contrabando</c:v>
                </c:pt>
                <c:pt idx="27">
                  <c:v>Difamación e injuria</c:v>
                </c:pt>
                <c:pt idx="28">
                  <c:v>Tentativa de asesinato</c:v>
                </c:pt>
                <c:pt idx="29">
                  <c:v>Tentativa de robo</c:v>
                </c:pt>
                <c:pt idx="30">
                  <c:v>Complicidad</c:v>
                </c:pt>
                <c:pt idx="31">
                  <c:v>Envenenamiento</c:v>
                </c:pt>
                <c:pt idx="32">
                  <c:v>Ley de medio ambiente </c:v>
                </c:pt>
                <c:pt idx="33">
                  <c:v>Ley general de salud</c:v>
                </c:pt>
                <c:pt idx="34">
                  <c:v>Tentativa de estupro</c:v>
                </c:pt>
                <c:pt idx="35">
                  <c:v>Tráfico ilícito de migrantes y trata de personas</c:v>
                </c:pt>
                <c:pt idx="36">
                  <c:v>Asesinato</c:v>
                </c:pt>
                <c:pt idx="37">
                  <c:v>Código del trabajo</c:v>
                </c:pt>
                <c:pt idx="38">
                  <c:v>Derechos humanos</c:v>
                </c:pt>
                <c:pt idx="39">
                  <c:v>Droga delitos y sanciones</c:v>
                </c:pt>
                <c:pt idx="40">
                  <c:v>Droga uso y tráfico</c:v>
                </c:pt>
                <c:pt idx="41">
                  <c:v>Lavado de activo</c:v>
                </c:pt>
                <c:pt idx="42">
                  <c:v>Ley de derechos de autor </c:v>
                </c:pt>
                <c:pt idx="43">
                  <c:v>Ley de tránsito</c:v>
                </c:pt>
                <c:pt idx="44">
                  <c:v>Ley general de migración</c:v>
                </c:pt>
                <c:pt idx="45">
                  <c:v>Propiedad industrial </c:v>
                </c:pt>
                <c:pt idx="46">
                  <c:v>Rebelión</c:v>
                </c:pt>
                <c:pt idx="47">
                  <c:v>Secuestro</c:v>
                </c:pt>
                <c:pt idx="48">
                  <c:v>Seducción</c:v>
                </c:pt>
              </c:strCache>
            </c:strRef>
          </c:cat>
          <c:val>
            <c:numRef>
              <c:f>CONSTANZA!$D$13:$D$61</c:f>
              <c:numCache>
                <c:formatCode>#,##0</c:formatCode>
                <c:ptCount val="49"/>
                <c:pt idx="0">
                  <c:v>1104</c:v>
                </c:pt>
                <c:pt idx="1">
                  <c:v>832</c:v>
                </c:pt>
                <c:pt idx="2">
                  <c:v>190</c:v>
                </c:pt>
                <c:pt idx="3">
                  <c:v>154</c:v>
                </c:pt>
                <c:pt idx="4">
                  <c:v>92</c:v>
                </c:pt>
                <c:pt idx="5">
                  <c:v>89</c:v>
                </c:pt>
                <c:pt idx="6">
                  <c:v>77</c:v>
                </c:pt>
                <c:pt idx="7">
                  <c:v>68</c:v>
                </c:pt>
                <c:pt idx="8">
                  <c:v>51</c:v>
                </c:pt>
                <c:pt idx="9">
                  <c:v>41</c:v>
                </c:pt>
                <c:pt idx="10">
                  <c:v>36</c:v>
                </c:pt>
                <c:pt idx="11">
                  <c:v>33</c:v>
                </c:pt>
                <c:pt idx="12">
                  <c:v>33</c:v>
                </c:pt>
                <c:pt idx="13">
                  <c:v>32</c:v>
                </c:pt>
                <c:pt idx="14">
                  <c:v>31</c:v>
                </c:pt>
                <c:pt idx="15">
                  <c:v>17</c:v>
                </c:pt>
                <c:pt idx="16">
                  <c:v>16</c:v>
                </c:pt>
                <c:pt idx="17">
                  <c:v>14</c:v>
                </c:pt>
                <c:pt idx="18">
                  <c:v>12</c:v>
                </c:pt>
                <c:pt idx="19">
                  <c:v>10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6710368"/>
        <c:axId val="306710928"/>
      </c:barChart>
      <c:catAx>
        <c:axId val="30671036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6710928"/>
        <c:crosses val="autoZero"/>
        <c:auto val="1"/>
        <c:lblAlgn val="ctr"/>
        <c:lblOffset val="100"/>
        <c:noMultiLvlLbl val="0"/>
      </c:catAx>
      <c:valAx>
        <c:axId val="3067109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671036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DAJABÓN!$C$13:$C$61</c:f>
              <c:strCache>
                <c:ptCount val="49"/>
                <c:pt idx="0">
                  <c:v>Violencia intrafamiliar</c:v>
                </c:pt>
                <c:pt idx="1">
                  <c:v>Amenazas</c:v>
                </c:pt>
                <c:pt idx="2">
                  <c:v>Robo calificado</c:v>
                </c:pt>
                <c:pt idx="3">
                  <c:v>Código menor NNA</c:v>
                </c:pt>
                <c:pt idx="4">
                  <c:v>Violencia contra la mujer</c:v>
                </c:pt>
                <c:pt idx="5">
                  <c:v>Golpes y heridas</c:v>
                </c:pt>
                <c:pt idx="6">
                  <c:v>Droga distribución de droga</c:v>
                </c:pt>
                <c:pt idx="7">
                  <c:v>Porte y tenencia de armas</c:v>
                </c:pt>
                <c:pt idx="8">
                  <c:v>Daños a la cosa ajena</c:v>
                </c:pt>
                <c:pt idx="9">
                  <c:v>Agresión sexual</c:v>
                </c:pt>
                <c:pt idx="10">
                  <c:v>Abuso de confianza</c:v>
                </c:pt>
                <c:pt idx="11">
                  <c:v>Droga traficante de droga </c:v>
                </c:pt>
                <c:pt idx="12">
                  <c:v>Estafa</c:v>
                </c:pt>
                <c:pt idx="13">
                  <c:v>Droga simple posesión</c:v>
                </c:pt>
                <c:pt idx="14">
                  <c:v>Crímenes y delitos de alta tecnología</c:v>
                </c:pt>
                <c:pt idx="15">
                  <c:v>Tráfico ilícito de migrantes y trata de personas</c:v>
                </c:pt>
                <c:pt idx="16">
                  <c:v>Violación sexual</c:v>
                </c:pt>
                <c:pt idx="17">
                  <c:v>Homicidio</c:v>
                </c:pt>
                <c:pt idx="18">
                  <c:v>Asociación de malhechores</c:v>
                </c:pt>
                <c:pt idx="19">
                  <c:v>Acoso sexual</c:v>
                </c:pt>
                <c:pt idx="20">
                  <c:v>Droga sanciones y circunstancias agravantes</c:v>
                </c:pt>
                <c:pt idx="21">
                  <c:v>Tentativa de homicidio</c:v>
                </c:pt>
                <c:pt idx="22">
                  <c:v>Robo simple</c:v>
                </c:pt>
                <c:pt idx="23">
                  <c:v>Contrabando</c:v>
                </c:pt>
                <c:pt idx="24">
                  <c:v>Falsificación</c:v>
                </c:pt>
                <c:pt idx="25">
                  <c:v>Incendio</c:v>
                </c:pt>
                <c:pt idx="26">
                  <c:v>Trabajo realizado y no pagado</c:v>
                </c:pt>
                <c:pt idx="27">
                  <c:v>Difamación e injuria</c:v>
                </c:pt>
                <c:pt idx="28">
                  <c:v>Ley de tránsito</c:v>
                </c:pt>
                <c:pt idx="29">
                  <c:v>Tentativa de asesinato</c:v>
                </c:pt>
                <c:pt idx="30">
                  <c:v>Tentativa de estupro</c:v>
                </c:pt>
                <c:pt idx="31">
                  <c:v>Tentativa de robo</c:v>
                </c:pt>
                <c:pt idx="32">
                  <c:v>Asesinato</c:v>
                </c:pt>
                <c:pt idx="33">
                  <c:v>Código del trabajo</c:v>
                </c:pt>
                <c:pt idx="34">
                  <c:v>Complicidad</c:v>
                </c:pt>
                <c:pt idx="35">
                  <c:v>Derechos humanos</c:v>
                </c:pt>
                <c:pt idx="36">
                  <c:v>Droga delitos y sanciones</c:v>
                </c:pt>
                <c:pt idx="37">
                  <c:v>Droga uso y tráfico</c:v>
                </c:pt>
                <c:pt idx="38">
                  <c:v>Envenenamiento</c:v>
                </c:pt>
                <c:pt idx="39">
                  <c:v>Incesto</c:v>
                </c:pt>
                <c:pt idx="40">
                  <c:v>Lavado de activo</c:v>
                </c:pt>
                <c:pt idx="41">
                  <c:v>Ley de derechos de autor </c:v>
                </c:pt>
                <c:pt idx="42">
                  <c:v>Ley de medio ambiente </c:v>
                </c:pt>
                <c:pt idx="43">
                  <c:v>Ley general de migración</c:v>
                </c:pt>
                <c:pt idx="44">
                  <c:v>Ley general de salud</c:v>
                </c:pt>
                <c:pt idx="45">
                  <c:v>Propiedad industrial </c:v>
                </c:pt>
                <c:pt idx="46">
                  <c:v>Rebelión</c:v>
                </c:pt>
                <c:pt idx="47">
                  <c:v>Secuestro</c:v>
                </c:pt>
                <c:pt idx="48">
                  <c:v>Seducción</c:v>
                </c:pt>
              </c:strCache>
            </c:strRef>
          </c:cat>
          <c:val>
            <c:numRef>
              <c:f>DAJABÓN!$D$13:$D$61</c:f>
              <c:numCache>
                <c:formatCode>#,##0</c:formatCode>
                <c:ptCount val="49"/>
                <c:pt idx="0">
                  <c:v>451</c:v>
                </c:pt>
                <c:pt idx="1">
                  <c:v>351</c:v>
                </c:pt>
                <c:pt idx="2">
                  <c:v>330</c:v>
                </c:pt>
                <c:pt idx="3">
                  <c:v>179</c:v>
                </c:pt>
                <c:pt idx="4">
                  <c:v>134</c:v>
                </c:pt>
                <c:pt idx="5">
                  <c:v>108</c:v>
                </c:pt>
                <c:pt idx="6">
                  <c:v>71</c:v>
                </c:pt>
                <c:pt idx="7">
                  <c:v>52</c:v>
                </c:pt>
                <c:pt idx="8">
                  <c:v>41</c:v>
                </c:pt>
                <c:pt idx="9">
                  <c:v>40</c:v>
                </c:pt>
                <c:pt idx="10">
                  <c:v>37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30</c:v>
                </c:pt>
                <c:pt idx="15">
                  <c:v>23</c:v>
                </c:pt>
                <c:pt idx="16">
                  <c:v>22</c:v>
                </c:pt>
                <c:pt idx="17">
                  <c:v>20</c:v>
                </c:pt>
                <c:pt idx="18">
                  <c:v>16</c:v>
                </c:pt>
                <c:pt idx="19">
                  <c:v>14</c:v>
                </c:pt>
                <c:pt idx="20">
                  <c:v>12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7</c:v>
                </c:pt>
                <c:pt idx="25">
                  <c:v>7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6713728"/>
        <c:axId val="306714288"/>
      </c:barChart>
      <c:catAx>
        <c:axId val="30671372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6714288"/>
        <c:crosses val="autoZero"/>
        <c:auto val="1"/>
        <c:lblAlgn val="ctr"/>
        <c:lblOffset val="100"/>
        <c:noMultiLvlLbl val="0"/>
      </c:catAx>
      <c:valAx>
        <c:axId val="30671428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671372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'DISTRITO NACIONAL'!$C$13:$C$61</c:f>
              <c:strCache>
                <c:ptCount val="49"/>
                <c:pt idx="0">
                  <c:v>Droga distribución de droga</c:v>
                </c:pt>
                <c:pt idx="1">
                  <c:v>Robo calificado</c:v>
                </c:pt>
                <c:pt idx="2">
                  <c:v>Golpes y heridas</c:v>
                </c:pt>
                <c:pt idx="3">
                  <c:v>Asociación de malhechores</c:v>
                </c:pt>
                <c:pt idx="4">
                  <c:v>Violencia contra la mujer</c:v>
                </c:pt>
                <c:pt idx="5">
                  <c:v>Robo simple</c:v>
                </c:pt>
                <c:pt idx="6">
                  <c:v>Falsificación</c:v>
                </c:pt>
                <c:pt idx="7">
                  <c:v>Código menor NNA</c:v>
                </c:pt>
                <c:pt idx="8">
                  <c:v>Homicidio</c:v>
                </c:pt>
                <c:pt idx="9">
                  <c:v>Estafa</c:v>
                </c:pt>
                <c:pt idx="10">
                  <c:v>Crímenes y delitos de alta tecnología</c:v>
                </c:pt>
                <c:pt idx="11">
                  <c:v>Tentativa de homicidio</c:v>
                </c:pt>
                <c:pt idx="12">
                  <c:v>Agresión sexual</c:v>
                </c:pt>
                <c:pt idx="13">
                  <c:v>Violación sexual</c:v>
                </c:pt>
                <c:pt idx="14">
                  <c:v>Amenazas</c:v>
                </c:pt>
                <c:pt idx="15">
                  <c:v>Tentativa de robo</c:v>
                </c:pt>
                <c:pt idx="16">
                  <c:v>Droga delitos y sanciones</c:v>
                </c:pt>
                <c:pt idx="17">
                  <c:v>Asesinato</c:v>
                </c:pt>
                <c:pt idx="18">
                  <c:v>Seducción</c:v>
                </c:pt>
                <c:pt idx="19">
                  <c:v>Abuso de confianza</c:v>
                </c:pt>
                <c:pt idx="20">
                  <c:v>Complicidad</c:v>
                </c:pt>
                <c:pt idx="21">
                  <c:v>Lavado de activo</c:v>
                </c:pt>
                <c:pt idx="22">
                  <c:v>Droga uso y tráfico</c:v>
                </c:pt>
                <c:pt idx="23">
                  <c:v>Incesto</c:v>
                </c:pt>
                <c:pt idx="24">
                  <c:v>Rebelión</c:v>
                </c:pt>
                <c:pt idx="25">
                  <c:v>Código del trabajo</c:v>
                </c:pt>
                <c:pt idx="26">
                  <c:v>Incendio</c:v>
                </c:pt>
                <c:pt idx="27">
                  <c:v>Porte y tenencia de armas</c:v>
                </c:pt>
                <c:pt idx="28">
                  <c:v>Tentativa de asesinato</c:v>
                </c:pt>
                <c:pt idx="29">
                  <c:v>Derechos humanos</c:v>
                </c:pt>
                <c:pt idx="30">
                  <c:v>Droga traficante de droga </c:v>
                </c:pt>
                <c:pt idx="31">
                  <c:v>Tentativa de estupro</c:v>
                </c:pt>
                <c:pt idx="32">
                  <c:v>Acoso sexual</c:v>
                </c:pt>
                <c:pt idx="33">
                  <c:v>Ley general de salud</c:v>
                </c:pt>
                <c:pt idx="34">
                  <c:v>Tráfico ilícito de migrantes y trata de personas</c:v>
                </c:pt>
                <c:pt idx="35">
                  <c:v>Envenenamiento</c:v>
                </c:pt>
                <c:pt idx="36">
                  <c:v>Ley de derechos de autor </c:v>
                </c:pt>
                <c:pt idx="37">
                  <c:v>Trabajo realizado y no pagado</c:v>
                </c:pt>
                <c:pt idx="38">
                  <c:v>Contrabando</c:v>
                </c:pt>
                <c:pt idx="39">
                  <c:v>Daños a la cosa ajena</c:v>
                </c:pt>
                <c:pt idx="40">
                  <c:v>Difamación e injuria</c:v>
                </c:pt>
                <c:pt idx="41">
                  <c:v>Droga sanciones y circunstancias agravantes</c:v>
                </c:pt>
                <c:pt idx="42">
                  <c:v>Droga simple posesión</c:v>
                </c:pt>
                <c:pt idx="43">
                  <c:v>Ley de medio ambiente </c:v>
                </c:pt>
                <c:pt idx="44">
                  <c:v>Ley de tránsito</c:v>
                </c:pt>
                <c:pt idx="45">
                  <c:v>Ley general de migración</c:v>
                </c:pt>
                <c:pt idx="46">
                  <c:v>Propiedad industrial </c:v>
                </c:pt>
                <c:pt idx="47">
                  <c:v>Secuestro</c:v>
                </c:pt>
                <c:pt idx="48">
                  <c:v>Violencia intrafamiliar</c:v>
                </c:pt>
              </c:strCache>
            </c:strRef>
          </c:cat>
          <c:val>
            <c:numRef>
              <c:f>'DISTRITO NACIONAL'!$D$13:$D$61</c:f>
              <c:numCache>
                <c:formatCode>#,##0</c:formatCode>
                <c:ptCount val="49"/>
                <c:pt idx="0">
                  <c:v>1017</c:v>
                </c:pt>
                <c:pt idx="1">
                  <c:v>524</c:v>
                </c:pt>
                <c:pt idx="2">
                  <c:v>508</c:v>
                </c:pt>
                <c:pt idx="3">
                  <c:v>338</c:v>
                </c:pt>
                <c:pt idx="4">
                  <c:v>335</c:v>
                </c:pt>
                <c:pt idx="5">
                  <c:v>134</c:v>
                </c:pt>
                <c:pt idx="6">
                  <c:v>132</c:v>
                </c:pt>
                <c:pt idx="7">
                  <c:v>111</c:v>
                </c:pt>
                <c:pt idx="8">
                  <c:v>85</c:v>
                </c:pt>
                <c:pt idx="9">
                  <c:v>62</c:v>
                </c:pt>
                <c:pt idx="10">
                  <c:v>50</c:v>
                </c:pt>
                <c:pt idx="11">
                  <c:v>45</c:v>
                </c:pt>
                <c:pt idx="12">
                  <c:v>43</c:v>
                </c:pt>
                <c:pt idx="13">
                  <c:v>34</c:v>
                </c:pt>
                <c:pt idx="14">
                  <c:v>25</c:v>
                </c:pt>
                <c:pt idx="15">
                  <c:v>22</c:v>
                </c:pt>
                <c:pt idx="16">
                  <c:v>20</c:v>
                </c:pt>
                <c:pt idx="17">
                  <c:v>19</c:v>
                </c:pt>
                <c:pt idx="18">
                  <c:v>19</c:v>
                </c:pt>
                <c:pt idx="19">
                  <c:v>17</c:v>
                </c:pt>
                <c:pt idx="20">
                  <c:v>17</c:v>
                </c:pt>
                <c:pt idx="21">
                  <c:v>16</c:v>
                </c:pt>
                <c:pt idx="22">
                  <c:v>12</c:v>
                </c:pt>
                <c:pt idx="23">
                  <c:v>11</c:v>
                </c:pt>
                <c:pt idx="24">
                  <c:v>8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7396704"/>
        <c:axId val="307397264"/>
      </c:barChart>
      <c:catAx>
        <c:axId val="30739670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397264"/>
        <c:crosses val="autoZero"/>
        <c:auto val="1"/>
        <c:lblAlgn val="ctr"/>
        <c:lblOffset val="100"/>
        <c:noMultiLvlLbl val="0"/>
      </c:catAx>
      <c:valAx>
        <c:axId val="3073972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39670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DUARTE!$C$13:$C$61</c:f>
              <c:strCache>
                <c:ptCount val="49"/>
                <c:pt idx="0">
                  <c:v>Violencia contra la mujer</c:v>
                </c:pt>
                <c:pt idx="1">
                  <c:v>Violencia intrafamiliar</c:v>
                </c:pt>
                <c:pt idx="2">
                  <c:v>Amenazas</c:v>
                </c:pt>
                <c:pt idx="3">
                  <c:v>Golpes y heridas</c:v>
                </c:pt>
                <c:pt idx="4">
                  <c:v>Código menor NNA</c:v>
                </c:pt>
                <c:pt idx="5">
                  <c:v>Robo calificado</c:v>
                </c:pt>
                <c:pt idx="6">
                  <c:v>Agresión sexual</c:v>
                </c:pt>
                <c:pt idx="7">
                  <c:v>Abuso de confianza</c:v>
                </c:pt>
                <c:pt idx="8">
                  <c:v>Violación sexual</c:v>
                </c:pt>
                <c:pt idx="9">
                  <c:v>Asociación de malhechores</c:v>
                </c:pt>
                <c:pt idx="10">
                  <c:v>Estafa</c:v>
                </c:pt>
                <c:pt idx="11">
                  <c:v>Acoso sexual</c:v>
                </c:pt>
                <c:pt idx="12">
                  <c:v>Porte y tenencia de armas</c:v>
                </c:pt>
                <c:pt idx="13">
                  <c:v>Homicidio</c:v>
                </c:pt>
                <c:pt idx="14">
                  <c:v>Tentativa de homicidio</c:v>
                </c:pt>
                <c:pt idx="15">
                  <c:v>Trabajo realizado y no pagado</c:v>
                </c:pt>
                <c:pt idx="16">
                  <c:v>Daños a la cosa ajena</c:v>
                </c:pt>
                <c:pt idx="17">
                  <c:v>Crímenes y delitos de alta tecnología</c:v>
                </c:pt>
                <c:pt idx="18">
                  <c:v>Asesinato</c:v>
                </c:pt>
                <c:pt idx="19">
                  <c:v>Droga distribución de droga</c:v>
                </c:pt>
                <c:pt idx="20">
                  <c:v>Incesto</c:v>
                </c:pt>
                <c:pt idx="21">
                  <c:v>Ley de derechos de autor </c:v>
                </c:pt>
                <c:pt idx="22">
                  <c:v>Tentativa de estupro</c:v>
                </c:pt>
                <c:pt idx="23">
                  <c:v>Droga sanciones y circunstancias agravantes</c:v>
                </c:pt>
                <c:pt idx="24">
                  <c:v>Droga traficante de droga </c:v>
                </c:pt>
                <c:pt idx="25">
                  <c:v>Incendio</c:v>
                </c:pt>
                <c:pt idx="26">
                  <c:v>Tentativa de robo</c:v>
                </c:pt>
                <c:pt idx="27">
                  <c:v>Derechos humanos</c:v>
                </c:pt>
                <c:pt idx="28">
                  <c:v>Falsificación</c:v>
                </c:pt>
                <c:pt idx="29">
                  <c:v>Robo simple</c:v>
                </c:pt>
                <c:pt idx="30">
                  <c:v>Código del trabajo</c:v>
                </c:pt>
                <c:pt idx="31">
                  <c:v>Complicidad</c:v>
                </c:pt>
                <c:pt idx="32">
                  <c:v>Contrabando</c:v>
                </c:pt>
                <c:pt idx="33">
                  <c:v>Difamación e injuria</c:v>
                </c:pt>
                <c:pt idx="34">
                  <c:v>Droga delitos y sanciones</c:v>
                </c:pt>
                <c:pt idx="35">
                  <c:v>Droga simple posesión</c:v>
                </c:pt>
                <c:pt idx="36">
                  <c:v>Droga uso y tráfico</c:v>
                </c:pt>
                <c:pt idx="37">
                  <c:v>Envenenamiento</c:v>
                </c:pt>
                <c:pt idx="38">
                  <c:v>Lavado de activo</c:v>
                </c:pt>
                <c:pt idx="39">
                  <c:v>Ley de medio ambiente </c:v>
                </c:pt>
                <c:pt idx="40">
                  <c:v>Ley de tránsito</c:v>
                </c:pt>
                <c:pt idx="41">
                  <c:v>Ley general de migración</c:v>
                </c:pt>
                <c:pt idx="42">
                  <c:v>Ley general de salud</c:v>
                </c:pt>
                <c:pt idx="43">
                  <c:v>Propiedad industrial </c:v>
                </c:pt>
                <c:pt idx="44">
                  <c:v>Rebelión</c:v>
                </c:pt>
                <c:pt idx="45">
                  <c:v>Secuestro</c:v>
                </c:pt>
                <c:pt idx="46">
                  <c:v>Seducción</c:v>
                </c:pt>
                <c:pt idx="47">
                  <c:v>Tentativa de asesinato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DUARTE!$D$13:$D$61</c:f>
              <c:numCache>
                <c:formatCode>General</c:formatCode>
                <c:ptCount val="49"/>
                <c:pt idx="0">
                  <c:v>1448</c:v>
                </c:pt>
                <c:pt idx="1">
                  <c:v>1002</c:v>
                </c:pt>
                <c:pt idx="2">
                  <c:v>846</c:v>
                </c:pt>
                <c:pt idx="3">
                  <c:v>445</c:v>
                </c:pt>
                <c:pt idx="4">
                  <c:v>437</c:v>
                </c:pt>
                <c:pt idx="5">
                  <c:v>170</c:v>
                </c:pt>
                <c:pt idx="6">
                  <c:v>165</c:v>
                </c:pt>
                <c:pt idx="7">
                  <c:v>39</c:v>
                </c:pt>
                <c:pt idx="8">
                  <c:v>38</c:v>
                </c:pt>
                <c:pt idx="9">
                  <c:v>33</c:v>
                </c:pt>
                <c:pt idx="10">
                  <c:v>26</c:v>
                </c:pt>
                <c:pt idx="11">
                  <c:v>24</c:v>
                </c:pt>
                <c:pt idx="12">
                  <c:v>21</c:v>
                </c:pt>
                <c:pt idx="13">
                  <c:v>19</c:v>
                </c:pt>
                <c:pt idx="14">
                  <c:v>17</c:v>
                </c:pt>
                <c:pt idx="15">
                  <c:v>12</c:v>
                </c:pt>
                <c:pt idx="16">
                  <c:v>9</c:v>
                </c:pt>
                <c:pt idx="17">
                  <c:v>8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7400064"/>
        <c:axId val="307400624"/>
      </c:barChart>
      <c:catAx>
        <c:axId val="30740006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400624"/>
        <c:crosses val="autoZero"/>
        <c:auto val="1"/>
        <c:lblAlgn val="ctr"/>
        <c:lblOffset val="100"/>
        <c:noMultiLvlLbl val="0"/>
      </c:catAx>
      <c:valAx>
        <c:axId val="30740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40006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007449011352161"/>
          <c:y val="1.0969832959361756E-2"/>
          <c:w val="0.45959289146341098"/>
          <c:h val="0.96589551960455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'EL SEIBO'!$C$13:$C$61</c:f>
              <c:strCache>
                <c:ptCount val="49"/>
                <c:pt idx="0">
                  <c:v>Violencia intrafamiliar</c:v>
                </c:pt>
                <c:pt idx="1">
                  <c:v>Violencia contra la mujer</c:v>
                </c:pt>
                <c:pt idx="2">
                  <c:v>Agresión sexual</c:v>
                </c:pt>
                <c:pt idx="3">
                  <c:v>Amenazas</c:v>
                </c:pt>
                <c:pt idx="4">
                  <c:v>Código menor NNA</c:v>
                </c:pt>
                <c:pt idx="5">
                  <c:v>Golpes y heridas</c:v>
                </c:pt>
                <c:pt idx="6">
                  <c:v>Robo calificado</c:v>
                </c:pt>
                <c:pt idx="7">
                  <c:v>Violación sexual</c:v>
                </c:pt>
                <c:pt idx="8">
                  <c:v>Homicidio</c:v>
                </c:pt>
                <c:pt idx="9">
                  <c:v>Asociación de malhechores</c:v>
                </c:pt>
                <c:pt idx="10">
                  <c:v>Porte y tenencia de armas</c:v>
                </c:pt>
                <c:pt idx="11">
                  <c:v>Abuso de confianza</c:v>
                </c:pt>
                <c:pt idx="12">
                  <c:v>Droga traficante de droga </c:v>
                </c:pt>
                <c:pt idx="13">
                  <c:v>Droga distribución de droga</c:v>
                </c:pt>
                <c:pt idx="14">
                  <c:v>Tentativa de homicidio</c:v>
                </c:pt>
                <c:pt idx="15">
                  <c:v>Droga sanciones y circunstancias agravantes</c:v>
                </c:pt>
                <c:pt idx="16">
                  <c:v>Asesinato</c:v>
                </c:pt>
                <c:pt idx="17">
                  <c:v>Estafa</c:v>
                </c:pt>
                <c:pt idx="18">
                  <c:v>Trabajo realizado y no pagado</c:v>
                </c:pt>
                <c:pt idx="19">
                  <c:v>Droga simple posesión</c:v>
                </c:pt>
                <c:pt idx="20">
                  <c:v>Acoso sexual</c:v>
                </c:pt>
                <c:pt idx="21">
                  <c:v>Daños a la cosa ajena</c:v>
                </c:pt>
                <c:pt idx="22">
                  <c:v>Tráfico ilícito de migrantes y trata de personas</c:v>
                </c:pt>
                <c:pt idx="23">
                  <c:v>Difamación e injuria</c:v>
                </c:pt>
                <c:pt idx="24">
                  <c:v>Incendio</c:v>
                </c:pt>
                <c:pt idx="25">
                  <c:v>Incesto</c:v>
                </c:pt>
                <c:pt idx="26">
                  <c:v>Complicidad</c:v>
                </c:pt>
                <c:pt idx="27">
                  <c:v>Ley de derechos de autor </c:v>
                </c:pt>
                <c:pt idx="28">
                  <c:v>Rebelión</c:v>
                </c:pt>
                <c:pt idx="29">
                  <c:v>Tentativa de estupro</c:v>
                </c:pt>
                <c:pt idx="30">
                  <c:v>Código del trabajo</c:v>
                </c:pt>
                <c:pt idx="31">
                  <c:v>Contrabando</c:v>
                </c:pt>
                <c:pt idx="32">
                  <c:v>Crímenes y delitos de alta tecnología</c:v>
                </c:pt>
                <c:pt idx="33">
                  <c:v>Derechos humanos</c:v>
                </c:pt>
                <c:pt idx="34">
                  <c:v>Droga delitos y sanciones</c:v>
                </c:pt>
                <c:pt idx="35">
                  <c:v>Droga uso y tráfico</c:v>
                </c:pt>
                <c:pt idx="36">
                  <c:v>Envenenamiento</c:v>
                </c:pt>
                <c:pt idx="37">
                  <c:v>Falsificación</c:v>
                </c:pt>
                <c:pt idx="38">
                  <c:v>Lavado de activo</c:v>
                </c:pt>
                <c:pt idx="39">
                  <c:v>Ley de medio ambiente </c:v>
                </c:pt>
                <c:pt idx="40">
                  <c:v>Ley de tránsito</c:v>
                </c:pt>
                <c:pt idx="41">
                  <c:v>Ley general de migración</c:v>
                </c:pt>
                <c:pt idx="42">
                  <c:v>Ley general de salud</c:v>
                </c:pt>
                <c:pt idx="43">
                  <c:v>Propiedad industrial </c:v>
                </c:pt>
                <c:pt idx="44">
                  <c:v>Robo simple</c:v>
                </c:pt>
                <c:pt idx="45">
                  <c:v>Secuestro</c:v>
                </c:pt>
                <c:pt idx="46">
                  <c:v>Seducción</c:v>
                </c:pt>
                <c:pt idx="47">
                  <c:v>Tentativa de asesinato</c:v>
                </c:pt>
                <c:pt idx="48">
                  <c:v>Tentativa de robo</c:v>
                </c:pt>
              </c:strCache>
            </c:strRef>
          </c:cat>
          <c:val>
            <c:numRef>
              <c:f>'EL SEIBO'!$D$13:$D$61</c:f>
              <c:numCache>
                <c:formatCode>#,##0</c:formatCode>
                <c:ptCount val="49"/>
                <c:pt idx="0">
                  <c:v>265</c:v>
                </c:pt>
                <c:pt idx="1">
                  <c:v>234</c:v>
                </c:pt>
                <c:pt idx="2">
                  <c:v>110</c:v>
                </c:pt>
                <c:pt idx="3">
                  <c:v>98</c:v>
                </c:pt>
                <c:pt idx="4">
                  <c:v>75</c:v>
                </c:pt>
                <c:pt idx="5">
                  <c:v>61</c:v>
                </c:pt>
                <c:pt idx="6">
                  <c:v>42</c:v>
                </c:pt>
                <c:pt idx="7">
                  <c:v>39</c:v>
                </c:pt>
                <c:pt idx="8">
                  <c:v>28</c:v>
                </c:pt>
                <c:pt idx="9">
                  <c:v>23</c:v>
                </c:pt>
                <c:pt idx="10">
                  <c:v>20</c:v>
                </c:pt>
                <c:pt idx="11">
                  <c:v>19</c:v>
                </c:pt>
                <c:pt idx="12">
                  <c:v>15</c:v>
                </c:pt>
                <c:pt idx="13">
                  <c:v>12</c:v>
                </c:pt>
                <c:pt idx="14">
                  <c:v>11</c:v>
                </c:pt>
                <c:pt idx="15">
                  <c:v>9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7524656"/>
        <c:axId val="307525216"/>
      </c:barChart>
      <c:catAx>
        <c:axId val="30752465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525216"/>
        <c:crosses val="autoZero"/>
        <c:auto val="1"/>
        <c:lblAlgn val="ctr"/>
        <c:lblOffset val="100"/>
        <c:noMultiLvlLbl val="0"/>
      </c:catAx>
      <c:valAx>
        <c:axId val="30752521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52465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70403</xdr:colOff>
      <xdr:row>10</xdr:row>
      <xdr:rowOff>160244</xdr:rowOff>
    </xdr:from>
    <xdr:to>
      <xdr:col>10</xdr:col>
      <xdr:colOff>676276</xdr:colOff>
      <xdr:row>61</xdr:row>
      <xdr:rowOff>152399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742950</xdr:colOff>
      <xdr:row>0</xdr:row>
      <xdr:rowOff>0</xdr:rowOff>
    </xdr:from>
    <xdr:to>
      <xdr:col>5</xdr:col>
      <xdr:colOff>119000</xdr:colOff>
      <xdr:row>4</xdr:row>
      <xdr:rowOff>56029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95725" y="0"/>
          <a:ext cx="1023875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32303</xdr:colOff>
      <xdr:row>10</xdr:row>
      <xdr:rowOff>161926</xdr:rowOff>
    </xdr:from>
    <xdr:to>
      <xdr:col>10</xdr:col>
      <xdr:colOff>638176</xdr:colOff>
      <xdr:row>63</xdr:row>
      <xdr:rowOff>95250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438150</xdr:colOff>
      <xdr:row>62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60</xdr:row>
      <xdr:rowOff>228600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619125</xdr:colOff>
      <xdr:row>60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666750</xdr:colOff>
      <xdr:row>62</xdr:row>
      <xdr:rowOff>219075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98977</xdr:colOff>
      <xdr:row>10</xdr:row>
      <xdr:rowOff>180975</xdr:rowOff>
    </xdr:from>
    <xdr:to>
      <xdr:col>10</xdr:col>
      <xdr:colOff>609600</xdr:colOff>
      <xdr:row>62</xdr:row>
      <xdr:rowOff>190500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514350</xdr:colOff>
      <xdr:row>60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60877</xdr:colOff>
      <xdr:row>10</xdr:row>
      <xdr:rowOff>171450</xdr:rowOff>
    </xdr:from>
    <xdr:to>
      <xdr:col>10</xdr:col>
      <xdr:colOff>561975</xdr:colOff>
      <xdr:row>61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438150</xdr:colOff>
      <xdr:row>60</xdr:row>
      <xdr:rowOff>200025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209550</xdr:rowOff>
    </xdr:from>
    <xdr:to>
      <xdr:col>10</xdr:col>
      <xdr:colOff>695325</xdr:colOff>
      <xdr:row>53</xdr:row>
      <xdr:rowOff>76199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247650</xdr:colOff>
      <xdr:row>60</xdr:row>
      <xdr:rowOff>209550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695325</xdr:colOff>
      <xdr:row>62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165652</xdr:colOff>
      <xdr:row>10</xdr:row>
      <xdr:rowOff>171451</xdr:rowOff>
    </xdr:from>
    <xdr:to>
      <xdr:col>10</xdr:col>
      <xdr:colOff>685800</xdr:colOff>
      <xdr:row>60</xdr:row>
      <xdr:rowOff>238125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590550</xdr:colOff>
      <xdr:row>54</xdr:row>
      <xdr:rowOff>200025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386602</xdr:colOff>
      <xdr:row>0</xdr:row>
      <xdr:rowOff>19050</xdr:rowOff>
    </xdr:from>
    <xdr:to>
      <xdr:col>4</xdr:col>
      <xdr:colOff>728600</xdr:colOff>
      <xdr:row>4</xdr:row>
      <xdr:rowOff>75079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39377" y="1905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32303</xdr:colOff>
      <xdr:row>10</xdr:row>
      <xdr:rowOff>190500</xdr:rowOff>
    </xdr:from>
    <xdr:to>
      <xdr:col>10</xdr:col>
      <xdr:colOff>238125</xdr:colOff>
      <xdr:row>60</xdr:row>
      <xdr:rowOff>209549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504825</xdr:colOff>
      <xdr:row>53</xdr:row>
      <xdr:rowOff>190499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533400</xdr:colOff>
      <xdr:row>48</xdr:row>
      <xdr:rowOff>171449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60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434227</xdr:colOff>
      <xdr:row>0</xdr:row>
      <xdr:rowOff>0</xdr:rowOff>
    </xdr:from>
    <xdr:to>
      <xdr:col>4</xdr:col>
      <xdr:colOff>776225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8902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44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24275" y="0"/>
          <a:ext cx="1023875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526676</xdr:colOff>
      <xdr:row>62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190501</xdr:colOff>
      <xdr:row>11</xdr:row>
      <xdr:rowOff>0</xdr:rowOff>
    </xdr:from>
    <xdr:to>
      <xdr:col>10</xdr:col>
      <xdr:colOff>515472</xdr:colOff>
      <xdr:row>52</xdr:row>
      <xdr:rowOff>201705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32303</xdr:colOff>
      <xdr:row>10</xdr:row>
      <xdr:rowOff>190500</xdr:rowOff>
    </xdr:from>
    <xdr:to>
      <xdr:col>10</xdr:col>
      <xdr:colOff>485776</xdr:colOff>
      <xdr:row>60</xdr:row>
      <xdr:rowOff>228599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60877</xdr:colOff>
      <xdr:row>10</xdr:row>
      <xdr:rowOff>190500</xdr:rowOff>
    </xdr:from>
    <xdr:to>
      <xdr:col>10</xdr:col>
      <xdr:colOff>555251</xdr:colOff>
      <xdr:row>62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526676</xdr:colOff>
      <xdr:row>60</xdr:row>
      <xdr:rowOff>247649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526676</xdr:colOff>
      <xdr:row>62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60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526676</xdr:colOff>
      <xdr:row>60</xdr:row>
      <xdr:rowOff>190499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526676</xdr:colOff>
      <xdr:row>62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0</xdr:row>
      <xdr:rowOff>113960</xdr:rowOff>
    </xdr:from>
    <xdr:to>
      <xdr:col>4</xdr:col>
      <xdr:colOff>1015071</xdr:colOff>
      <xdr:row>4</xdr:row>
      <xdr:rowOff>55982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81449" y="113960"/>
          <a:ext cx="929347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1847849</xdr:colOff>
      <xdr:row>0</xdr:row>
      <xdr:rowOff>116444</xdr:rowOff>
    </xdr:from>
    <xdr:to>
      <xdr:col>2</xdr:col>
      <xdr:colOff>2693956</xdr:colOff>
      <xdr:row>4</xdr:row>
      <xdr:rowOff>58466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4" y="116444"/>
          <a:ext cx="846107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514350</xdr:colOff>
      <xdr:row>60</xdr:row>
      <xdr:rowOff>171449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371742</xdr:colOff>
      <xdr:row>0</xdr:row>
      <xdr:rowOff>124727</xdr:rowOff>
    </xdr:from>
    <xdr:to>
      <xdr:col>5</xdr:col>
      <xdr:colOff>292000</xdr:colOff>
      <xdr:row>4</xdr:row>
      <xdr:rowOff>66749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1242" y="124727"/>
          <a:ext cx="988715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729137</xdr:colOff>
      <xdr:row>0</xdr:row>
      <xdr:rowOff>116445</xdr:rowOff>
    </xdr:from>
    <xdr:to>
      <xdr:col>4</xdr:col>
      <xdr:colOff>591417</xdr:colOff>
      <xdr:row>4</xdr:row>
      <xdr:rowOff>58467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6212" y="116445"/>
          <a:ext cx="986230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404800</xdr:colOff>
      <xdr:row>0</xdr:row>
      <xdr:rowOff>124727</xdr:rowOff>
    </xdr:from>
    <xdr:to>
      <xdr:col>5</xdr:col>
      <xdr:colOff>325058</xdr:colOff>
      <xdr:row>4</xdr:row>
      <xdr:rowOff>66749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0500" y="124727"/>
          <a:ext cx="701308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1764049</xdr:colOff>
      <xdr:row>0</xdr:row>
      <xdr:rowOff>116444</xdr:rowOff>
    </xdr:from>
    <xdr:to>
      <xdr:col>2</xdr:col>
      <xdr:colOff>2714625</xdr:colOff>
      <xdr:row>4</xdr:row>
      <xdr:rowOff>58466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5249" y="116444"/>
          <a:ext cx="950576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439658</xdr:colOff>
      <xdr:row>0</xdr:row>
      <xdr:rowOff>85725</xdr:rowOff>
    </xdr:from>
    <xdr:to>
      <xdr:col>4</xdr:col>
      <xdr:colOff>155750</xdr:colOff>
      <xdr:row>4</xdr:row>
      <xdr:rowOff>27747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0108" y="85725"/>
          <a:ext cx="697167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586262</xdr:colOff>
      <xdr:row>0</xdr:row>
      <xdr:rowOff>97395</xdr:rowOff>
    </xdr:from>
    <xdr:to>
      <xdr:col>4</xdr:col>
      <xdr:colOff>448542</xdr:colOff>
      <xdr:row>4</xdr:row>
      <xdr:rowOff>39417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0962" y="97395"/>
          <a:ext cx="910030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824802</xdr:colOff>
      <xdr:row>0</xdr:row>
      <xdr:rowOff>63021</xdr:rowOff>
    </xdr:from>
    <xdr:to>
      <xdr:col>4</xdr:col>
      <xdr:colOff>657225</xdr:colOff>
      <xdr:row>4</xdr:row>
      <xdr:rowOff>5043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7077" y="63021"/>
          <a:ext cx="775398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371742</xdr:colOff>
      <xdr:row>0</xdr:row>
      <xdr:rowOff>124727</xdr:rowOff>
    </xdr:from>
    <xdr:to>
      <xdr:col>5</xdr:col>
      <xdr:colOff>292000</xdr:colOff>
      <xdr:row>4</xdr:row>
      <xdr:rowOff>66749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67442" y="124727"/>
          <a:ext cx="701308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2173208</xdr:colOff>
      <xdr:row>0</xdr:row>
      <xdr:rowOff>86139</xdr:rowOff>
    </xdr:from>
    <xdr:to>
      <xdr:col>3</xdr:col>
      <xdr:colOff>470075</xdr:colOff>
      <xdr:row>4</xdr:row>
      <xdr:rowOff>28161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5308" y="86139"/>
          <a:ext cx="697167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32303</xdr:colOff>
      <xdr:row>10</xdr:row>
      <xdr:rowOff>190500</xdr:rowOff>
    </xdr:from>
    <xdr:to>
      <xdr:col>10</xdr:col>
      <xdr:colOff>504826</xdr:colOff>
      <xdr:row>62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32303</xdr:colOff>
      <xdr:row>10</xdr:row>
      <xdr:rowOff>190501</xdr:rowOff>
    </xdr:from>
    <xdr:to>
      <xdr:col>10</xdr:col>
      <xdr:colOff>466726</xdr:colOff>
      <xdr:row>60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0</xdr:row>
      <xdr:rowOff>0</xdr:rowOff>
    </xdr:from>
    <xdr:to>
      <xdr:col>5</xdr:col>
      <xdr:colOff>223775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76700" y="0"/>
          <a:ext cx="947675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298174</xdr:colOff>
      <xdr:row>59</xdr:row>
      <xdr:rowOff>238125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60877</xdr:colOff>
      <xdr:row>10</xdr:row>
      <xdr:rowOff>180976</xdr:rowOff>
    </xdr:from>
    <xdr:to>
      <xdr:col>10</xdr:col>
      <xdr:colOff>561975</xdr:colOff>
      <xdr:row>60</xdr:row>
      <xdr:rowOff>209550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32303</xdr:colOff>
      <xdr:row>10</xdr:row>
      <xdr:rowOff>190500</xdr:rowOff>
    </xdr:from>
    <xdr:to>
      <xdr:col>10</xdr:col>
      <xdr:colOff>552450</xdr:colOff>
      <xdr:row>62</xdr:row>
      <xdr:rowOff>66675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C15"/>
  <sheetViews>
    <sheetView workbookViewId="0"/>
  </sheetViews>
  <sheetFormatPr baseColWidth="10" defaultRowHeight="15" x14ac:dyDescent="0.25"/>
  <cols>
    <col min="1" max="1" width="4.28515625" customWidth="1"/>
    <col min="3" max="3" width="72.85546875" bestFit="1" customWidth="1"/>
  </cols>
  <sheetData>
    <row r="3" spans="2:3" x14ac:dyDescent="0.25">
      <c r="B3" s="5" t="s">
        <v>25</v>
      </c>
      <c r="C3" t="s">
        <v>0</v>
      </c>
    </row>
    <row r="4" spans="2:3" x14ac:dyDescent="0.25">
      <c r="B4" s="5" t="s">
        <v>26</v>
      </c>
      <c r="C4" t="s">
        <v>40</v>
      </c>
    </row>
    <row r="5" spans="2:3" x14ac:dyDescent="0.25">
      <c r="B5" s="5" t="s">
        <v>27</v>
      </c>
      <c r="C5" t="s">
        <v>49</v>
      </c>
    </row>
    <row r="6" spans="2:3" x14ac:dyDescent="0.25">
      <c r="B6" s="5" t="s">
        <v>28</v>
      </c>
      <c r="C6" s="7" t="s">
        <v>155</v>
      </c>
    </row>
    <row r="7" spans="2:3" x14ac:dyDescent="0.25">
      <c r="B7" s="5" t="s">
        <v>28</v>
      </c>
      <c r="C7" s="7" t="s">
        <v>105</v>
      </c>
    </row>
    <row r="8" spans="2:3" x14ac:dyDescent="0.25">
      <c r="B8" s="5" t="s">
        <v>29</v>
      </c>
      <c r="C8" t="s">
        <v>107</v>
      </c>
    </row>
    <row r="11" spans="2:3" x14ac:dyDescent="0.25">
      <c r="B11" s="5" t="s">
        <v>4</v>
      </c>
    </row>
    <row r="12" spans="2:3" x14ac:dyDescent="0.25">
      <c r="B12" s="5" t="s">
        <v>30</v>
      </c>
      <c r="C12" t="s">
        <v>37</v>
      </c>
    </row>
    <row r="13" spans="2:3" x14ac:dyDescent="0.25">
      <c r="B13" s="5" t="s">
        <v>31</v>
      </c>
      <c r="C13" t="s">
        <v>38</v>
      </c>
    </row>
    <row r="14" spans="2:3" x14ac:dyDescent="0.25">
      <c r="B14" s="5" t="s">
        <v>32</v>
      </c>
      <c r="C14" t="s">
        <v>3</v>
      </c>
    </row>
    <row r="15" spans="2:3" x14ac:dyDescent="0.25">
      <c r="B15" s="5" t="s">
        <v>33</v>
      </c>
      <c r="C15" t="s">
        <v>34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>
      <selection activeCell="A9" sqref="A9:K9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115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100</v>
      </c>
      <c r="D13" s="10">
        <v>265</v>
      </c>
      <c r="E13" s="11">
        <f t="shared" ref="E13:E44" si="0">D13/$D$63</f>
        <v>0.22438611346316681</v>
      </c>
    </row>
    <row r="14" spans="1:11" ht="20.100000000000001" customHeight="1" x14ac:dyDescent="0.3">
      <c r="A14" s="7"/>
      <c r="B14" s="8">
        <v>2</v>
      </c>
      <c r="C14" s="9" t="s">
        <v>99</v>
      </c>
      <c r="D14" s="10">
        <v>234</v>
      </c>
      <c r="E14" s="11">
        <f t="shared" si="0"/>
        <v>0.19813717188823032</v>
      </c>
    </row>
    <row r="15" spans="1:11" ht="20.100000000000001" customHeight="1" x14ac:dyDescent="0.3">
      <c r="A15" s="7"/>
      <c r="B15" s="8">
        <v>3</v>
      </c>
      <c r="C15" s="9" t="s">
        <v>53</v>
      </c>
      <c r="D15" s="10">
        <v>110</v>
      </c>
      <c r="E15" s="11">
        <f t="shared" si="0"/>
        <v>9.3141405588484341E-2</v>
      </c>
    </row>
    <row r="16" spans="1:11" ht="20.100000000000001" customHeight="1" x14ac:dyDescent="0.3">
      <c r="A16" s="7"/>
      <c r="B16" s="8">
        <v>4</v>
      </c>
      <c r="C16" s="9" t="s">
        <v>54</v>
      </c>
      <c r="D16" s="10">
        <v>98</v>
      </c>
      <c r="E16" s="11">
        <f t="shared" si="0"/>
        <v>8.2980524978831502E-2</v>
      </c>
    </row>
    <row r="17" spans="1:5" ht="20.100000000000001" customHeight="1" x14ac:dyDescent="0.3">
      <c r="A17" s="7"/>
      <c r="B17" s="8">
        <v>5</v>
      </c>
      <c r="C17" s="9" t="s">
        <v>58</v>
      </c>
      <c r="D17" s="10">
        <v>75</v>
      </c>
      <c r="E17" s="11">
        <f t="shared" si="0"/>
        <v>6.3505503810330224E-2</v>
      </c>
    </row>
    <row r="18" spans="1:5" ht="20.100000000000001" customHeight="1" x14ac:dyDescent="0.3">
      <c r="A18" s="7"/>
      <c r="B18" s="8">
        <v>6</v>
      </c>
      <c r="C18" s="9" t="s">
        <v>74</v>
      </c>
      <c r="D18" s="10">
        <v>61</v>
      </c>
      <c r="E18" s="11">
        <f t="shared" si="0"/>
        <v>5.1651143099068583E-2</v>
      </c>
    </row>
    <row r="19" spans="1:5" ht="20.100000000000001" customHeight="1" x14ac:dyDescent="0.3">
      <c r="A19" s="7"/>
      <c r="B19" s="8">
        <v>7</v>
      </c>
      <c r="C19" s="9" t="s">
        <v>88</v>
      </c>
      <c r="D19" s="10">
        <v>42</v>
      </c>
      <c r="E19" s="11">
        <f t="shared" si="0"/>
        <v>3.556308213378493E-2</v>
      </c>
    </row>
    <row r="20" spans="1:5" ht="20.100000000000001" customHeight="1" x14ac:dyDescent="0.3">
      <c r="A20" s="7"/>
      <c r="B20" s="8">
        <v>8</v>
      </c>
      <c r="C20" s="9" t="s">
        <v>98</v>
      </c>
      <c r="D20" s="10">
        <v>39</v>
      </c>
      <c r="E20" s="11">
        <f t="shared" si="0"/>
        <v>3.3022861981371721E-2</v>
      </c>
    </row>
    <row r="21" spans="1:5" ht="20.100000000000001" customHeight="1" x14ac:dyDescent="0.3">
      <c r="A21" s="7"/>
      <c r="B21" s="8">
        <v>9</v>
      </c>
      <c r="C21" s="9" t="s">
        <v>75</v>
      </c>
      <c r="D21" s="10">
        <v>28</v>
      </c>
      <c r="E21" s="11">
        <f t="shared" si="0"/>
        <v>2.3708721422523286E-2</v>
      </c>
    </row>
    <row r="22" spans="1:5" ht="20.100000000000001" customHeight="1" x14ac:dyDescent="0.3">
      <c r="A22" s="7"/>
      <c r="B22" s="8">
        <v>10</v>
      </c>
      <c r="C22" s="9" t="s">
        <v>56</v>
      </c>
      <c r="D22" s="10">
        <v>23</v>
      </c>
      <c r="E22" s="11">
        <f t="shared" si="0"/>
        <v>1.9475021168501271E-2</v>
      </c>
    </row>
    <row r="23" spans="1:5" ht="20.100000000000001" customHeight="1" x14ac:dyDescent="0.3">
      <c r="A23" s="7"/>
      <c r="B23" s="8">
        <v>11</v>
      </c>
      <c r="C23" s="9" t="s">
        <v>85</v>
      </c>
      <c r="D23" s="10">
        <v>20</v>
      </c>
      <c r="E23" s="11">
        <f t="shared" si="0"/>
        <v>1.6934801016088061E-2</v>
      </c>
    </row>
    <row r="24" spans="1:5" ht="20.100000000000001" customHeight="1" x14ac:dyDescent="0.3">
      <c r="A24" s="7"/>
      <c r="B24" s="8">
        <v>12</v>
      </c>
      <c r="C24" s="9" t="s">
        <v>51</v>
      </c>
      <c r="D24" s="10">
        <v>19</v>
      </c>
      <c r="E24" s="11">
        <f t="shared" si="0"/>
        <v>1.6088060965283656E-2</v>
      </c>
    </row>
    <row r="25" spans="1:5" ht="20.100000000000001" customHeight="1" x14ac:dyDescent="0.3">
      <c r="A25" s="7"/>
      <c r="B25" s="8">
        <v>13</v>
      </c>
      <c r="C25" s="9" t="s">
        <v>69</v>
      </c>
      <c r="D25" s="10">
        <v>15</v>
      </c>
      <c r="E25" s="11">
        <f t="shared" si="0"/>
        <v>1.2701100762066046E-2</v>
      </c>
    </row>
    <row r="26" spans="1:5" ht="20.100000000000001" customHeight="1" x14ac:dyDescent="0.3">
      <c r="A26" s="7"/>
      <c r="B26" s="8">
        <v>14</v>
      </c>
      <c r="C26" s="9" t="s">
        <v>66</v>
      </c>
      <c r="D26" s="10">
        <v>12</v>
      </c>
      <c r="E26" s="11">
        <f t="shared" si="0"/>
        <v>1.0160880609652836E-2</v>
      </c>
    </row>
    <row r="27" spans="1:5" ht="20.100000000000001" customHeight="1" x14ac:dyDescent="0.3">
      <c r="A27" s="7"/>
      <c r="B27" s="8">
        <v>15</v>
      </c>
      <c r="C27" s="9" t="s">
        <v>94</v>
      </c>
      <c r="D27" s="10">
        <v>11</v>
      </c>
      <c r="E27" s="11">
        <f t="shared" si="0"/>
        <v>9.3141405588484331E-3</v>
      </c>
    </row>
    <row r="28" spans="1:5" ht="20.100000000000001" customHeight="1" x14ac:dyDescent="0.3">
      <c r="A28" s="7"/>
      <c r="B28" s="8">
        <v>16</v>
      </c>
      <c r="C28" s="9" t="s">
        <v>67</v>
      </c>
      <c r="D28" s="10">
        <v>9</v>
      </c>
      <c r="E28" s="11">
        <f t="shared" si="0"/>
        <v>7.6206604572396277E-3</v>
      </c>
    </row>
    <row r="29" spans="1:5" ht="20.100000000000001" customHeight="1" x14ac:dyDescent="0.3">
      <c r="A29" s="7"/>
      <c r="B29" s="8">
        <v>17</v>
      </c>
      <c r="C29" s="9" t="s">
        <v>55</v>
      </c>
      <c r="D29" s="10">
        <v>5</v>
      </c>
      <c r="E29" s="11">
        <f t="shared" si="0"/>
        <v>4.2337002540220152E-3</v>
      </c>
    </row>
    <row r="30" spans="1:5" ht="20.100000000000001" customHeight="1" x14ac:dyDescent="0.3">
      <c r="A30" s="7"/>
      <c r="B30" s="8">
        <v>18</v>
      </c>
      <c r="C30" s="9" t="s">
        <v>72</v>
      </c>
      <c r="D30" s="10">
        <v>5</v>
      </c>
      <c r="E30" s="11">
        <f t="shared" si="0"/>
        <v>4.2337002540220152E-3</v>
      </c>
    </row>
    <row r="31" spans="1:5" ht="20.100000000000001" customHeight="1" x14ac:dyDescent="0.3">
      <c r="A31" s="7"/>
      <c r="B31" s="8">
        <v>19</v>
      </c>
      <c r="C31" s="9" t="s">
        <v>96</v>
      </c>
      <c r="D31" s="10">
        <v>5</v>
      </c>
      <c r="E31" s="11">
        <f t="shared" si="0"/>
        <v>4.2337002540220152E-3</v>
      </c>
    </row>
    <row r="32" spans="1:5" ht="20.100000000000001" customHeight="1" x14ac:dyDescent="0.3">
      <c r="A32" s="7"/>
      <c r="B32" s="8">
        <v>20</v>
      </c>
      <c r="C32" s="9" t="s">
        <v>68</v>
      </c>
      <c r="D32" s="10">
        <v>4</v>
      </c>
      <c r="E32" s="11">
        <f t="shared" si="0"/>
        <v>3.3869602032176121E-3</v>
      </c>
    </row>
    <row r="33" spans="1:5" ht="20.100000000000001" customHeight="1" x14ac:dyDescent="0.3">
      <c r="A33" s="7"/>
      <c r="B33" s="8">
        <v>21</v>
      </c>
      <c r="C33" s="9" t="s">
        <v>52</v>
      </c>
      <c r="D33" s="10">
        <v>3</v>
      </c>
      <c r="E33" s="11">
        <f t="shared" si="0"/>
        <v>2.5402201524132089E-3</v>
      </c>
    </row>
    <row r="34" spans="1:5" ht="20.100000000000001" customHeight="1" x14ac:dyDescent="0.3">
      <c r="A34" s="7"/>
      <c r="B34" s="8">
        <v>22</v>
      </c>
      <c r="C34" s="9" t="s">
        <v>62</v>
      </c>
      <c r="D34" s="10">
        <v>3</v>
      </c>
      <c r="E34" s="11">
        <f t="shared" si="0"/>
        <v>2.5402201524132089E-3</v>
      </c>
    </row>
    <row r="35" spans="1:5" ht="20.100000000000001" customHeight="1" x14ac:dyDescent="0.3">
      <c r="A35" s="7"/>
      <c r="B35" s="8">
        <v>23</v>
      </c>
      <c r="C35" s="9" t="s">
        <v>97</v>
      </c>
      <c r="D35" s="10">
        <v>3</v>
      </c>
      <c r="E35" s="11">
        <f t="shared" si="0"/>
        <v>2.5402201524132089E-3</v>
      </c>
    </row>
    <row r="36" spans="1:5" ht="20.100000000000001" customHeight="1" x14ac:dyDescent="0.3">
      <c r="A36" s="7"/>
      <c r="B36" s="8">
        <v>24</v>
      </c>
      <c r="C36" s="9" t="s">
        <v>64</v>
      </c>
      <c r="D36" s="10">
        <v>2</v>
      </c>
      <c r="E36" s="11">
        <f t="shared" si="0"/>
        <v>1.693480101608806E-3</v>
      </c>
    </row>
    <row r="37" spans="1:5" ht="20.100000000000001" customHeight="1" x14ac:dyDescent="0.3">
      <c r="A37" s="7"/>
      <c r="B37" s="8">
        <v>25</v>
      </c>
      <c r="C37" s="9" t="s">
        <v>76</v>
      </c>
      <c r="D37" s="10">
        <v>2</v>
      </c>
      <c r="E37" s="11">
        <f t="shared" si="0"/>
        <v>1.693480101608806E-3</v>
      </c>
    </row>
    <row r="38" spans="1:5" ht="20.100000000000001" customHeight="1" x14ac:dyDescent="0.3">
      <c r="A38" s="7"/>
      <c r="B38" s="8">
        <v>26</v>
      </c>
      <c r="C38" s="9" t="s">
        <v>77</v>
      </c>
      <c r="D38" s="10">
        <v>2</v>
      </c>
      <c r="E38" s="11">
        <f t="shared" si="0"/>
        <v>1.693480101608806E-3</v>
      </c>
    </row>
    <row r="39" spans="1:5" ht="20.100000000000001" customHeight="1" x14ac:dyDescent="0.3">
      <c r="A39" s="7"/>
      <c r="B39" s="8">
        <v>27</v>
      </c>
      <c r="C39" s="9" t="s">
        <v>59</v>
      </c>
      <c r="D39" s="10">
        <v>1</v>
      </c>
      <c r="E39" s="11">
        <f t="shared" si="0"/>
        <v>8.4674005080440302E-4</v>
      </c>
    </row>
    <row r="40" spans="1:5" ht="20.100000000000001" customHeight="1" x14ac:dyDescent="0.3">
      <c r="A40" s="7"/>
      <c r="B40" s="8">
        <v>28</v>
      </c>
      <c r="C40" s="9" t="s">
        <v>79</v>
      </c>
      <c r="D40" s="10">
        <v>1</v>
      </c>
      <c r="E40" s="11">
        <f t="shared" si="0"/>
        <v>8.4674005080440302E-4</v>
      </c>
    </row>
    <row r="41" spans="1:5" ht="20.100000000000001" customHeight="1" x14ac:dyDescent="0.3">
      <c r="A41" s="7"/>
      <c r="B41" s="8">
        <v>29</v>
      </c>
      <c r="C41" s="9" t="s">
        <v>87</v>
      </c>
      <c r="D41" s="10">
        <v>1</v>
      </c>
      <c r="E41" s="11">
        <f t="shared" si="0"/>
        <v>8.4674005080440302E-4</v>
      </c>
    </row>
    <row r="42" spans="1:5" ht="20.100000000000001" customHeight="1" x14ac:dyDescent="0.3">
      <c r="A42" s="7"/>
      <c r="B42" s="8">
        <v>30</v>
      </c>
      <c r="C42" s="9" t="s">
        <v>93</v>
      </c>
      <c r="D42" s="10">
        <v>1</v>
      </c>
      <c r="E42" s="11">
        <f t="shared" si="0"/>
        <v>8.4674005080440302E-4</v>
      </c>
    </row>
    <row r="43" spans="1:5" ht="20.100000000000001" customHeight="1" x14ac:dyDescent="0.3">
      <c r="A43" s="7"/>
      <c r="B43" s="8">
        <v>31</v>
      </c>
      <c r="C43" s="9" t="s">
        <v>57</v>
      </c>
      <c r="D43" s="10">
        <v>0</v>
      </c>
      <c r="E43" s="11">
        <f t="shared" si="0"/>
        <v>0</v>
      </c>
    </row>
    <row r="44" spans="1:5" ht="20.100000000000001" customHeight="1" x14ac:dyDescent="0.3">
      <c r="A44" s="7"/>
      <c r="B44" s="8">
        <v>32</v>
      </c>
      <c r="C44" s="9" t="s">
        <v>60</v>
      </c>
      <c r="D44" s="10">
        <v>0</v>
      </c>
      <c r="E44" s="11">
        <f t="shared" si="0"/>
        <v>0</v>
      </c>
    </row>
    <row r="45" spans="1:5" ht="20.100000000000001" customHeight="1" x14ac:dyDescent="0.3">
      <c r="A45" s="7"/>
      <c r="B45" s="8">
        <v>33</v>
      </c>
      <c r="C45" s="9" t="s">
        <v>61</v>
      </c>
      <c r="D45" s="10">
        <v>0</v>
      </c>
      <c r="E45" s="11">
        <f t="shared" ref="E45:E62" si="1">D45/$D$63</f>
        <v>0</v>
      </c>
    </row>
    <row r="46" spans="1:5" ht="20.100000000000001" customHeight="1" x14ac:dyDescent="0.3">
      <c r="A46" s="7"/>
      <c r="B46" s="8">
        <v>34</v>
      </c>
      <c r="C46" s="9" t="s">
        <v>63</v>
      </c>
      <c r="D46" s="10">
        <v>0</v>
      </c>
      <c r="E46" s="11">
        <f t="shared" si="1"/>
        <v>0</v>
      </c>
    </row>
    <row r="47" spans="1:5" ht="20.100000000000001" customHeight="1" x14ac:dyDescent="0.3">
      <c r="A47" s="7"/>
      <c r="B47" s="8">
        <v>35</v>
      </c>
      <c r="C47" s="9" t="s">
        <v>65</v>
      </c>
      <c r="D47" s="10">
        <v>0</v>
      </c>
      <c r="E47" s="11">
        <f t="shared" si="1"/>
        <v>0</v>
      </c>
    </row>
    <row r="48" spans="1:5" ht="20.100000000000001" customHeight="1" x14ac:dyDescent="0.3">
      <c r="A48" s="7"/>
      <c r="B48" s="8">
        <v>36</v>
      </c>
      <c r="C48" s="9" t="s">
        <v>70</v>
      </c>
      <c r="D48" s="10">
        <v>0</v>
      </c>
      <c r="E48" s="11">
        <f t="shared" si="1"/>
        <v>0</v>
      </c>
    </row>
    <row r="49" spans="1:5" ht="20.100000000000001" customHeight="1" x14ac:dyDescent="0.3">
      <c r="A49" s="7"/>
      <c r="B49" s="8">
        <v>37</v>
      </c>
      <c r="C49" s="9" t="s">
        <v>71</v>
      </c>
      <c r="D49" s="10">
        <v>0</v>
      </c>
      <c r="E49" s="11">
        <f t="shared" si="1"/>
        <v>0</v>
      </c>
    </row>
    <row r="50" spans="1:5" ht="20.100000000000001" customHeight="1" x14ac:dyDescent="0.3">
      <c r="A50" s="7"/>
      <c r="B50" s="8">
        <v>38</v>
      </c>
      <c r="C50" s="9" t="s">
        <v>73</v>
      </c>
      <c r="D50" s="10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78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80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81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82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83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86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89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90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91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92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95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82</v>
      </c>
      <c r="E62" s="11">
        <f t="shared" si="1"/>
        <v>6.9432684165961045E-2</v>
      </c>
    </row>
    <row r="63" spans="1:5" ht="20.100000000000001" customHeight="1" thickBot="1" x14ac:dyDescent="0.4">
      <c r="A63" s="7"/>
      <c r="B63" s="67" t="s">
        <v>2</v>
      </c>
      <c r="C63" s="21"/>
      <c r="D63" s="13">
        <f>SUM(D13:D62)</f>
        <v>1181</v>
      </c>
      <c r="E63" s="11">
        <f>SUM(E13:E62)</f>
        <v>1.0000000000000004</v>
      </c>
    </row>
    <row r="64" spans="1:5" x14ac:dyDescent="0.25">
      <c r="B64" s="35" t="s">
        <v>50</v>
      </c>
    </row>
  </sheetData>
  <autoFilter ref="B12:E46">
    <sortState ref="B13:E62">
      <sortCondition descending="1" ref="D12:D47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17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{1A257927-89F2-42C9-8ECB-BE46AF90EA9A}</x14:id>
        </ext>
      </extLst>
    </cfRule>
  </conditionalFormatting>
  <conditionalFormatting sqref="E13:E63">
    <cfRule type="dataBar" priority="3177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{E662020C-BF56-469C-8FDA-F95FD13B9F1C}</x14:id>
        </ext>
      </extLst>
    </cfRule>
    <cfRule type="dataBar" priority="317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{6D9C81E9-1AE3-4221-84E7-B0150A378A9A}</x14:id>
        </ext>
      </extLst>
    </cfRule>
  </conditionalFormatting>
  <conditionalFormatting sqref="E13:E63">
    <cfRule type="dataBar" priority="31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{9E0DCA78-6A69-4743-BC0E-DDD28A9031C3}</x14:id>
        </ext>
      </extLst>
    </cfRule>
    <cfRule type="dataBar" priority="31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{96C03E0E-0081-47EA-AF56-20DC26C70A25}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257927-89F2-42C9-8ECB-BE46AF90EA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E662020C-BF56-469C-8FDA-F95FD13B9F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D9C81E9-1AE3-4221-84E7-B0150A378A9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9E0DCA78-6A69-4743-BC0E-DDD28A9031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6C03E0E-0081-47EA-AF56-20DC26C70A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52" workbookViewId="0">
      <selection activeCell="I68" sqref="I68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32"/>
      <c r="D8" s="32"/>
      <c r="E8" s="32"/>
      <c r="F8" s="32"/>
      <c r="G8" s="32"/>
      <c r="H8" s="32"/>
      <c r="I8" s="32"/>
    </row>
    <row r="9" spans="1:11" ht="20.25" customHeight="1" x14ac:dyDescent="0.25">
      <c r="A9" s="83" t="s">
        <v>116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100</v>
      </c>
      <c r="D13" s="10">
        <v>713</v>
      </c>
      <c r="E13" s="37">
        <f t="shared" ref="E13:E44" si="0">D13/$D$63</f>
        <v>0.13823187281892207</v>
      </c>
    </row>
    <row r="14" spans="1:11" ht="20.100000000000001" customHeight="1" x14ac:dyDescent="0.3">
      <c r="A14" s="7"/>
      <c r="B14" s="8">
        <v>2</v>
      </c>
      <c r="C14" s="9" t="s">
        <v>54</v>
      </c>
      <c r="D14" s="10">
        <v>664</v>
      </c>
      <c r="E14" s="37">
        <f t="shared" si="0"/>
        <v>0.12873206669251647</v>
      </c>
    </row>
    <row r="15" spans="1:11" ht="20.100000000000001" customHeight="1" x14ac:dyDescent="0.3">
      <c r="A15" s="7"/>
      <c r="B15" s="8">
        <v>3</v>
      </c>
      <c r="C15" s="9" t="s">
        <v>88</v>
      </c>
      <c r="D15" s="10">
        <v>647</v>
      </c>
      <c r="E15" s="37">
        <f t="shared" si="0"/>
        <v>0.12543621558743698</v>
      </c>
    </row>
    <row r="16" spans="1:11" ht="20.100000000000001" customHeight="1" x14ac:dyDescent="0.3">
      <c r="A16" s="7"/>
      <c r="B16" s="8">
        <v>4</v>
      </c>
      <c r="C16" s="9" t="s">
        <v>74</v>
      </c>
      <c r="D16" s="10">
        <v>586</v>
      </c>
      <c r="E16" s="37">
        <f t="shared" si="0"/>
        <v>0.11360992632803413</v>
      </c>
    </row>
    <row r="17" spans="1:5" ht="20.100000000000001" customHeight="1" x14ac:dyDescent="0.3">
      <c r="A17" s="7"/>
      <c r="B17" s="8">
        <v>5</v>
      </c>
      <c r="C17" s="9" t="s">
        <v>58</v>
      </c>
      <c r="D17" s="10">
        <v>508</v>
      </c>
      <c r="E17" s="37">
        <f t="shared" si="0"/>
        <v>9.8487785963551761E-2</v>
      </c>
    </row>
    <row r="18" spans="1:5" ht="20.100000000000001" customHeight="1" x14ac:dyDescent="0.3">
      <c r="A18" s="7"/>
      <c r="B18" s="8">
        <v>6</v>
      </c>
      <c r="C18" s="9" t="s">
        <v>99</v>
      </c>
      <c r="D18" s="10">
        <v>350</v>
      </c>
      <c r="E18" s="37">
        <f t="shared" si="0"/>
        <v>6.7855758045754166E-2</v>
      </c>
    </row>
    <row r="19" spans="1:5" ht="20.100000000000001" customHeight="1" x14ac:dyDescent="0.3">
      <c r="A19" s="7"/>
      <c r="B19" s="8">
        <v>7</v>
      </c>
      <c r="C19" s="9" t="s">
        <v>62</v>
      </c>
      <c r="D19" s="10">
        <v>129</v>
      </c>
      <c r="E19" s="37">
        <f t="shared" si="0"/>
        <v>2.5009693679720821E-2</v>
      </c>
    </row>
    <row r="20" spans="1:5" ht="20.100000000000001" customHeight="1" x14ac:dyDescent="0.3">
      <c r="A20" s="7"/>
      <c r="B20" s="8">
        <v>8</v>
      </c>
      <c r="C20" s="9" t="s">
        <v>56</v>
      </c>
      <c r="D20" s="10">
        <v>110</v>
      </c>
      <c r="E20" s="37">
        <f t="shared" si="0"/>
        <v>2.1326095385808454E-2</v>
      </c>
    </row>
    <row r="21" spans="1:5" ht="20.100000000000001" customHeight="1" x14ac:dyDescent="0.3">
      <c r="A21" s="7"/>
      <c r="B21" s="8">
        <v>9</v>
      </c>
      <c r="C21" s="9" t="s">
        <v>94</v>
      </c>
      <c r="D21" s="10">
        <v>107</v>
      </c>
      <c r="E21" s="37">
        <f t="shared" si="0"/>
        <v>2.074447460255913E-2</v>
      </c>
    </row>
    <row r="22" spans="1:5" ht="20.100000000000001" customHeight="1" x14ac:dyDescent="0.3">
      <c r="A22" s="7"/>
      <c r="B22" s="8">
        <v>10</v>
      </c>
      <c r="C22" s="9" t="s">
        <v>53</v>
      </c>
      <c r="D22" s="10">
        <v>90</v>
      </c>
      <c r="E22" s="37">
        <f t="shared" si="0"/>
        <v>1.7448623497479644E-2</v>
      </c>
    </row>
    <row r="23" spans="1:5" ht="20.100000000000001" customHeight="1" x14ac:dyDescent="0.3">
      <c r="A23" s="7"/>
      <c r="B23" s="8">
        <v>11</v>
      </c>
      <c r="C23" s="9" t="s">
        <v>51</v>
      </c>
      <c r="D23" s="10">
        <v>88</v>
      </c>
      <c r="E23" s="37">
        <f t="shared" si="0"/>
        <v>1.7060876308646764E-2</v>
      </c>
    </row>
    <row r="24" spans="1:5" ht="20.100000000000001" customHeight="1" x14ac:dyDescent="0.3">
      <c r="A24" s="7"/>
      <c r="B24" s="8">
        <v>12</v>
      </c>
      <c r="C24" s="9" t="s">
        <v>69</v>
      </c>
      <c r="D24" s="10">
        <v>74</v>
      </c>
      <c r="E24" s="37">
        <f t="shared" si="0"/>
        <v>1.4346645986816595E-2</v>
      </c>
    </row>
    <row r="25" spans="1:5" ht="20.100000000000001" customHeight="1" x14ac:dyDescent="0.3">
      <c r="A25" s="7"/>
      <c r="B25" s="8">
        <v>13</v>
      </c>
      <c r="C25" s="9" t="s">
        <v>66</v>
      </c>
      <c r="D25" s="10">
        <v>70</v>
      </c>
      <c r="E25" s="37">
        <f t="shared" si="0"/>
        <v>1.3571151609150834E-2</v>
      </c>
    </row>
    <row r="26" spans="1:5" ht="20.100000000000001" customHeight="1" x14ac:dyDescent="0.3">
      <c r="A26" s="7"/>
      <c r="B26" s="8">
        <v>14</v>
      </c>
      <c r="C26" s="9" t="s">
        <v>75</v>
      </c>
      <c r="D26" s="10">
        <v>68</v>
      </c>
      <c r="E26" s="37">
        <f t="shared" si="0"/>
        <v>1.3183404420317953E-2</v>
      </c>
    </row>
    <row r="27" spans="1:5" ht="20.100000000000001" customHeight="1" x14ac:dyDescent="0.3">
      <c r="A27" s="7"/>
      <c r="B27" s="8">
        <v>15</v>
      </c>
      <c r="C27" s="9" t="s">
        <v>85</v>
      </c>
      <c r="D27" s="10">
        <v>64</v>
      </c>
      <c r="E27" s="37">
        <f t="shared" si="0"/>
        <v>1.240791004265219E-2</v>
      </c>
    </row>
    <row r="28" spans="1:5" ht="20.100000000000001" customHeight="1" x14ac:dyDescent="0.3">
      <c r="A28" s="7"/>
      <c r="B28" s="8">
        <v>16</v>
      </c>
      <c r="C28" s="9" t="s">
        <v>98</v>
      </c>
      <c r="D28" s="10">
        <v>45</v>
      </c>
      <c r="E28" s="37">
        <f t="shared" si="0"/>
        <v>8.7243117487398221E-3</v>
      </c>
    </row>
    <row r="29" spans="1:5" ht="20.100000000000001" customHeight="1" x14ac:dyDescent="0.3">
      <c r="A29" s="7"/>
      <c r="B29" s="8">
        <v>17</v>
      </c>
      <c r="C29" s="9" t="s">
        <v>72</v>
      </c>
      <c r="D29" s="10">
        <v>39</v>
      </c>
      <c r="E29" s="37">
        <f t="shared" si="0"/>
        <v>7.5610701822411783E-3</v>
      </c>
    </row>
    <row r="30" spans="1:5" ht="20.100000000000001" customHeight="1" x14ac:dyDescent="0.3">
      <c r="A30" s="7"/>
      <c r="B30" s="8">
        <v>18</v>
      </c>
      <c r="C30" s="9" t="s">
        <v>89</v>
      </c>
      <c r="D30" s="10">
        <v>31</v>
      </c>
      <c r="E30" s="37">
        <f t="shared" si="0"/>
        <v>6.0100814269096548E-3</v>
      </c>
    </row>
    <row r="31" spans="1:5" ht="20.100000000000001" customHeight="1" x14ac:dyDescent="0.3">
      <c r="A31" s="7"/>
      <c r="B31" s="8">
        <v>19</v>
      </c>
      <c r="C31" s="9" t="s">
        <v>96</v>
      </c>
      <c r="D31" s="10">
        <v>25</v>
      </c>
      <c r="E31" s="37">
        <f t="shared" si="0"/>
        <v>4.8468398604110119E-3</v>
      </c>
    </row>
    <row r="32" spans="1:5" ht="20.100000000000001" customHeight="1" x14ac:dyDescent="0.3">
      <c r="A32" s="7"/>
      <c r="B32" s="8">
        <v>20</v>
      </c>
      <c r="C32" s="9" t="s">
        <v>61</v>
      </c>
      <c r="D32" s="10">
        <v>23</v>
      </c>
      <c r="E32" s="37">
        <f t="shared" si="0"/>
        <v>4.4590926715781312E-3</v>
      </c>
    </row>
    <row r="33" spans="1:5" ht="20.100000000000001" customHeight="1" x14ac:dyDescent="0.3">
      <c r="A33" s="7"/>
      <c r="B33" s="8">
        <v>21</v>
      </c>
      <c r="C33" s="9" t="s">
        <v>90</v>
      </c>
      <c r="D33" s="10">
        <v>23</v>
      </c>
      <c r="E33" s="37">
        <f t="shared" si="0"/>
        <v>4.4590926715781312E-3</v>
      </c>
    </row>
    <row r="34" spans="1:5" ht="20.100000000000001" customHeight="1" x14ac:dyDescent="0.3">
      <c r="A34" s="7"/>
      <c r="B34" s="8">
        <v>22</v>
      </c>
      <c r="C34" s="9" t="s">
        <v>68</v>
      </c>
      <c r="D34" s="10">
        <v>20</v>
      </c>
      <c r="E34" s="37">
        <f t="shared" si="0"/>
        <v>3.8774718883288098E-3</v>
      </c>
    </row>
    <row r="35" spans="1:5" ht="20.100000000000001" customHeight="1" x14ac:dyDescent="0.3">
      <c r="A35" s="7"/>
      <c r="B35" s="8">
        <v>23</v>
      </c>
      <c r="C35" s="9" t="s">
        <v>81</v>
      </c>
      <c r="D35" s="10">
        <v>20</v>
      </c>
      <c r="E35" s="37">
        <f t="shared" si="0"/>
        <v>3.8774718883288098E-3</v>
      </c>
    </row>
    <row r="36" spans="1:5" ht="20.100000000000001" customHeight="1" x14ac:dyDescent="0.3">
      <c r="A36" s="7"/>
      <c r="B36" s="8">
        <v>24</v>
      </c>
      <c r="C36" s="9" t="s">
        <v>52</v>
      </c>
      <c r="D36" s="10">
        <v>17</v>
      </c>
      <c r="E36" s="37">
        <f t="shared" si="0"/>
        <v>3.2958511050794883E-3</v>
      </c>
    </row>
    <row r="37" spans="1:5" ht="20.100000000000001" customHeight="1" x14ac:dyDescent="0.3">
      <c r="A37" s="7"/>
      <c r="B37" s="8">
        <v>25</v>
      </c>
      <c r="C37" s="9" t="s">
        <v>97</v>
      </c>
      <c r="D37" s="10">
        <v>16</v>
      </c>
      <c r="E37" s="37">
        <f t="shared" si="0"/>
        <v>3.1019775106630476E-3</v>
      </c>
    </row>
    <row r="38" spans="1:5" ht="20.100000000000001" customHeight="1" x14ac:dyDescent="0.3">
      <c r="A38" s="7"/>
      <c r="B38" s="8">
        <v>26</v>
      </c>
      <c r="C38" s="9" t="s">
        <v>64</v>
      </c>
      <c r="D38" s="10">
        <v>14</v>
      </c>
      <c r="E38" s="37">
        <f t="shared" si="0"/>
        <v>2.7142303218301669E-3</v>
      </c>
    </row>
    <row r="39" spans="1:5" ht="20.100000000000001" customHeight="1" x14ac:dyDescent="0.3">
      <c r="A39" s="7"/>
      <c r="B39" s="8">
        <v>27</v>
      </c>
      <c r="C39" s="9" t="s">
        <v>93</v>
      </c>
      <c r="D39" s="10">
        <v>14</v>
      </c>
      <c r="E39" s="37">
        <f t="shared" si="0"/>
        <v>2.7142303218301669E-3</v>
      </c>
    </row>
    <row r="40" spans="1:5" ht="20.100000000000001" customHeight="1" x14ac:dyDescent="0.3">
      <c r="A40" s="7"/>
      <c r="B40" s="8">
        <v>28</v>
      </c>
      <c r="C40" s="9" t="s">
        <v>67</v>
      </c>
      <c r="D40" s="10">
        <v>12</v>
      </c>
      <c r="E40" s="37">
        <f t="shared" si="0"/>
        <v>2.3264831329972858E-3</v>
      </c>
    </row>
    <row r="41" spans="1:5" ht="20.100000000000001" customHeight="1" x14ac:dyDescent="0.3">
      <c r="A41" s="7"/>
      <c r="B41" s="8">
        <v>29</v>
      </c>
      <c r="C41" s="9" t="s">
        <v>76</v>
      </c>
      <c r="D41" s="10">
        <v>11</v>
      </c>
      <c r="E41" s="37">
        <f t="shared" si="0"/>
        <v>2.1326095385808454E-3</v>
      </c>
    </row>
    <row r="42" spans="1:5" ht="20.100000000000001" customHeight="1" x14ac:dyDescent="0.3">
      <c r="A42" s="7"/>
      <c r="B42" s="8">
        <v>30</v>
      </c>
      <c r="C42" s="9" t="s">
        <v>92</v>
      </c>
      <c r="D42" s="10">
        <v>11</v>
      </c>
      <c r="E42" s="37">
        <f t="shared" si="0"/>
        <v>2.1326095385808454E-3</v>
      </c>
    </row>
    <row r="43" spans="1:5" ht="20.100000000000001" customHeight="1" x14ac:dyDescent="0.3">
      <c r="A43" s="7"/>
      <c r="B43" s="8">
        <v>31</v>
      </c>
      <c r="C43" s="9" t="s">
        <v>71</v>
      </c>
      <c r="D43" s="10">
        <v>9</v>
      </c>
      <c r="E43" s="37">
        <f t="shared" si="0"/>
        <v>1.7448623497479643E-3</v>
      </c>
    </row>
    <row r="44" spans="1:5" ht="20.100000000000001" customHeight="1" x14ac:dyDescent="0.3">
      <c r="A44" s="7"/>
      <c r="B44" s="8">
        <v>32</v>
      </c>
      <c r="C44" s="9" t="s">
        <v>95</v>
      </c>
      <c r="D44" s="10">
        <v>9</v>
      </c>
      <c r="E44" s="37">
        <f t="shared" si="0"/>
        <v>1.7448623497479643E-3</v>
      </c>
    </row>
    <row r="45" spans="1:5" ht="20.100000000000001" customHeight="1" x14ac:dyDescent="0.3">
      <c r="A45" s="7"/>
      <c r="B45" s="8">
        <v>33</v>
      </c>
      <c r="C45" s="9" t="s">
        <v>73</v>
      </c>
      <c r="D45" s="10">
        <v>7</v>
      </c>
      <c r="E45" s="37">
        <f t="shared" ref="E45:E62" si="1">D45/$D$63</f>
        <v>1.3571151609150834E-3</v>
      </c>
    </row>
    <row r="46" spans="1:5" ht="20.100000000000001" customHeight="1" x14ac:dyDescent="0.3">
      <c r="A46" s="7"/>
      <c r="B46" s="8">
        <v>34</v>
      </c>
      <c r="C46" s="9" t="s">
        <v>79</v>
      </c>
      <c r="D46" s="10">
        <v>6</v>
      </c>
      <c r="E46" s="37">
        <f t="shared" si="1"/>
        <v>1.1632415664986429E-3</v>
      </c>
    </row>
    <row r="47" spans="1:5" ht="20.100000000000001" customHeight="1" x14ac:dyDescent="0.3">
      <c r="A47" s="7"/>
      <c r="B47" s="8">
        <v>35</v>
      </c>
      <c r="C47" s="9" t="s">
        <v>55</v>
      </c>
      <c r="D47" s="10">
        <v>4</v>
      </c>
      <c r="E47" s="37">
        <f t="shared" si="1"/>
        <v>7.7549437766576189E-4</v>
      </c>
    </row>
    <row r="48" spans="1:5" ht="20.100000000000001" customHeight="1" x14ac:dyDescent="0.3">
      <c r="A48" s="7"/>
      <c r="B48" s="8">
        <v>36</v>
      </c>
      <c r="C48" s="9" t="s">
        <v>77</v>
      </c>
      <c r="D48" s="10">
        <v>1</v>
      </c>
      <c r="E48" s="37">
        <f t="shared" si="1"/>
        <v>1.9387359441644047E-4</v>
      </c>
    </row>
    <row r="49" spans="1:5" ht="20.100000000000001" customHeight="1" x14ac:dyDescent="0.3">
      <c r="A49" s="7"/>
      <c r="B49" s="8">
        <v>37</v>
      </c>
      <c r="C49" s="9" t="s">
        <v>78</v>
      </c>
      <c r="D49" s="10">
        <v>1</v>
      </c>
      <c r="E49" s="37">
        <f t="shared" si="1"/>
        <v>1.9387359441644047E-4</v>
      </c>
    </row>
    <row r="50" spans="1:5" ht="20.100000000000001" customHeight="1" x14ac:dyDescent="0.3">
      <c r="A50" s="7"/>
      <c r="B50" s="8">
        <v>38</v>
      </c>
      <c r="C50" s="9" t="s">
        <v>82</v>
      </c>
      <c r="D50" s="10">
        <v>1</v>
      </c>
      <c r="E50" s="37">
        <f t="shared" si="1"/>
        <v>1.9387359441644047E-4</v>
      </c>
    </row>
    <row r="51" spans="1:5" ht="20.100000000000001" customHeight="1" x14ac:dyDescent="0.3">
      <c r="A51" s="7"/>
      <c r="B51" s="8">
        <v>39</v>
      </c>
      <c r="C51" s="9" t="s">
        <v>57</v>
      </c>
      <c r="D51" s="10">
        <v>0</v>
      </c>
      <c r="E51" s="37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59</v>
      </c>
      <c r="D52" s="10">
        <v>0</v>
      </c>
      <c r="E52" s="37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60</v>
      </c>
      <c r="D53" s="10">
        <v>0</v>
      </c>
      <c r="E53" s="37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63</v>
      </c>
      <c r="D54" s="10">
        <v>0</v>
      </c>
      <c r="E54" s="37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65</v>
      </c>
      <c r="D55" s="10">
        <v>0</v>
      </c>
      <c r="E55" s="37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70</v>
      </c>
      <c r="D56" s="10">
        <v>0</v>
      </c>
      <c r="E56" s="37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80</v>
      </c>
      <c r="D57" s="10">
        <v>0</v>
      </c>
      <c r="E57" s="37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83</v>
      </c>
      <c r="D58" s="10">
        <v>0</v>
      </c>
      <c r="E58" s="37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86</v>
      </c>
      <c r="D59" s="10">
        <v>0</v>
      </c>
      <c r="E59" s="37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87</v>
      </c>
      <c r="D60" s="10">
        <v>0</v>
      </c>
      <c r="E60" s="37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91</v>
      </c>
      <c r="D61" s="10">
        <v>0</v>
      </c>
      <c r="E61" s="37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531</v>
      </c>
      <c r="E62" s="37">
        <f t="shared" si="1"/>
        <v>0.1029468786351299</v>
      </c>
    </row>
    <row r="63" spans="1:5" ht="20.100000000000001" customHeight="1" thickBot="1" x14ac:dyDescent="0.4">
      <c r="A63" s="7"/>
      <c r="B63" s="67" t="s">
        <v>2</v>
      </c>
      <c r="C63" s="21"/>
      <c r="D63" s="13">
        <f>SUM(D13:D62)</f>
        <v>5158</v>
      </c>
      <c r="E63" s="37">
        <f>SUM(E13:E62)</f>
        <v>0.99999999999999978</v>
      </c>
    </row>
    <row r="64" spans="1:5" x14ac:dyDescent="0.25">
      <c r="B64" s="35" t="s">
        <v>50</v>
      </c>
    </row>
  </sheetData>
  <autoFilter ref="B12:E44">
    <sortState ref="B13:E62">
      <sortCondition descending="1" ref="D12:D45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18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{3D9DA7AF-8FB8-436E-A5D6-CAE304521EA4}</x14:id>
        </ext>
      </extLst>
    </cfRule>
    <cfRule type="dataBar" priority="318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{4B340A8E-7D3A-4388-9A7E-FA61A9193FB7}</x14:id>
        </ext>
      </extLst>
    </cfRule>
  </conditionalFormatting>
  <conditionalFormatting sqref="E13:E63">
    <cfRule type="dataBar" priority="31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{B9BEA1D6-A473-44EE-AB56-00CABBDFD31A}</x14:id>
        </ext>
      </extLst>
    </cfRule>
    <cfRule type="dataBar" priority="31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{000D7FD6-D7F9-423E-B842-B84DA7CB529A}</x14:id>
        </ext>
      </extLst>
    </cfRule>
  </conditionalFormatting>
  <conditionalFormatting sqref="E13:E63">
    <cfRule type="dataBar" priority="31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{2A0A7406-2A5D-4262-9A3D-8926F90B6B25}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9DA7AF-8FB8-436E-A5D6-CAE304521E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B340A8E-7D3A-4388-9A7E-FA61A9193FB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B9BEA1D6-A473-44EE-AB56-00CABBDFD3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00D7FD6-D7F9-423E-B842-B84DA7CB52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2A0A7406-2A5D-4262-9A3D-8926F90B6B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49" workbookViewId="0">
      <selection activeCell="M58" sqref="M58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118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88</v>
      </c>
      <c r="D13" s="10">
        <v>604</v>
      </c>
      <c r="E13" s="11">
        <f t="shared" ref="E13:E44" si="0">D13/$D$63</f>
        <v>0.30474268415741673</v>
      </c>
    </row>
    <row r="14" spans="1:11" ht="20.100000000000001" customHeight="1" x14ac:dyDescent="0.3">
      <c r="A14" s="7"/>
      <c r="B14" s="8">
        <v>2</v>
      </c>
      <c r="C14" s="9" t="s">
        <v>54</v>
      </c>
      <c r="D14" s="10">
        <v>328</v>
      </c>
      <c r="E14" s="11">
        <f t="shared" si="0"/>
        <v>0.16548940464177597</v>
      </c>
    </row>
    <row r="15" spans="1:11" ht="20.100000000000001" customHeight="1" x14ac:dyDescent="0.3">
      <c r="A15" s="7"/>
      <c r="B15" s="8">
        <v>3</v>
      </c>
      <c r="C15" s="9" t="s">
        <v>85</v>
      </c>
      <c r="D15" s="10">
        <v>167</v>
      </c>
      <c r="E15" s="11">
        <f t="shared" si="0"/>
        <v>8.4258324924318867E-2</v>
      </c>
    </row>
    <row r="16" spans="1:11" ht="20.100000000000001" customHeight="1" x14ac:dyDescent="0.3">
      <c r="A16" s="7"/>
      <c r="B16" s="8">
        <v>4</v>
      </c>
      <c r="C16" s="9" t="s">
        <v>74</v>
      </c>
      <c r="D16" s="10">
        <v>124</v>
      </c>
      <c r="E16" s="11">
        <f t="shared" si="0"/>
        <v>6.2563067608476283E-2</v>
      </c>
    </row>
    <row r="17" spans="1:5" ht="20.100000000000001" customHeight="1" x14ac:dyDescent="0.3">
      <c r="A17" s="7"/>
      <c r="B17" s="8">
        <v>5</v>
      </c>
      <c r="C17" s="9" t="s">
        <v>69</v>
      </c>
      <c r="D17" s="10">
        <v>109</v>
      </c>
      <c r="E17" s="11">
        <f t="shared" si="0"/>
        <v>5.49949545913219E-2</v>
      </c>
    </row>
    <row r="18" spans="1:5" ht="20.100000000000001" customHeight="1" x14ac:dyDescent="0.3">
      <c r="A18" s="7"/>
      <c r="B18" s="8">
        <v>6</v>
      </c>
      <c r="C18" s="9" t="s">
        <v>67</v>
      </c>
      <c r="D18" s="10">
        <v>95</v>
      </c>
      <c r="E18" s="11">
        <f t="shared" si="0"/>
        <v>4.7931382441977803E-2</v>
      </c>
    </row>
    <row r="19" spans="1:5" ht="20.100000000000001" customHeight="1" x14ac:dyDescent="0.3">
      <c r="A19" s="7"/>
      <c r="B19" s="8">
        <v>7</v>
      </c>
      <c r="C19" s="9" t="s">
        <v>66</v>
      </c>
      <c r="D19" s="10">
        <v>94</v>
      </c>
      <c r="E19" s="11">
        <f t="shared" si="0"/>
        <v>4.742684157416751E-2</v>
      </c>
    </row>
    <row r="20" spans="1:5" ht="20.100000000000001" customHeight="1" x14ac:dyDescent="0.3">
      <c r="A20" s="7"/>
      <c r="B20" s="8">
        <v>8</v>
      </c>
      <c r="C20" s="9" t="s">
        <v>56</v>
      </c>
      <c r="D20" s="10">
        <v>65</v>
      </c>
      <c r="E20" s="11">
        <f t="shared" si="0"/>
        <v>3.2795156407669022E-2</v>
      </c>
    </row>
    <row r="21" spans="1:5" ht="20.100000000000001" customHeight="1" x14ac:dyDescent="0.3">
      <c r="A21" s="7"/>
      <c r="B21" s="8">
        <v>9</v>
      </c>
      <c r="C21" s="9" t="s">
        <v>75</v>
      </c>
      <c r="D21" s="10">
        <v>58</v>
      </c>
      <c r="E21" s="11">
        <f t="shared" si="0"/>
        <v>2.9263370332996974E-2</v>
      </c>
    </row>
    <row r="22" spans="1:5" ht="20.100000000000001" customHeight="1" x14ac:dyDescent="0.3">
      <c r="A22" s="7"/>
      <c r="B22" s="8">
        <v>10</v>
      </c>
      <c r="C22" s="9" t="s">
        <v>61</v>
      </c>
      <c r="D22" s="10">
        <v>50</v>
      </c>
      <c r="E22" s="11">
        <f t="shared" si="0"/>
        <v>2.5227043390514632E-2</v>
      </c>
    </row>
    <row r="23" spans="1:5" ht="20.100000000000001" customHeight="1" x14ac:dyDescent="0.3">
      <c r="A23" s="7"/>
      <c r="B23" s="8">
        <v>11</v>
      </c>
      <c r="C23" s="9" t="s">
        <v>72</v>
      </c>
      <c r="D23" s="10">
        <v>49</v>
      </c>
      <c r="E23" s="11">
        <f t="shared" si="0"/>
        <v>2.4722502522704339E-2</v>
      </c>
    </row>
    <row r="24" spans="1:5" ht="20.100000000000001" customHeight="1" x14ac:dyDescent="0.3">
      <c r="A24" s="7"/>
      <c r="B24" s="8">
        <v>12</v>
      </c>
      <c r="C24" s="9" t="s">
        <v>51</v>
      </c>
      <c r="D24" s="10">
        <v>38</v>
      </c>
      <c r="E24" s="11">
        <f t="shared" si="0"/>
        <v>1.9172552976791119E-2</v>
      </c>
    </row>
    <row r="25" spans="1:5" ht="20.100000000000001" customHeight="1" x14ac:dyDescent="0.3">
      <c r="A25" s="7"/>
      <c r="B25" s="8">
        <v>13</v>
      </c>
      <c r="C25" s="9" t="s">
        <v>58</v>
      </c>
      <c r="D25" s="10">
        <v>37</v>
      </c>
      <c r="E25" s="11">
        <f t="shared" si="0"/>
        <v>1.8668012108980829E-2</v>
      </c>
    </row>
    <row r="26" spans="1:5" ht="20.100000000000001" customHeight="1" x14ac:dyDescent="0.3">
      <c r="A26" s="7"/>
      <c r="B26" s="8">
        <v>14</v>
      </c>
      <c r="C26" s="9" t="s">
        <v>89</v>
      </c>
      <c r="D26" s="10">
        <v>25</v>
      </c>
      <c r="E26" s="11">
        <f t="shared" si="0"/>
        <v>1.2613521695257316E-2</v>
      </c>
    </row>
    <row r="27" spans="1:5" ht="20.100000000000001" customHeight="1" x14ac:dyDescent="0.3">
      <c r="A27" s="7"/>
      <c r="B27" s="8">
        <v>15</v>
      </c>
      <c r="C27" s="9" t="s">
        <v>68</v>
      </c>
      <c r="D27" s="10">
        <v>18</v>
      </c>
      <c r="E27" s="11">
        <f t="shared" si="0"/>
        <v>9.0817356205852677E-3</v>
      </c>
    </row>
    <row r="28" spans="1:5" ht="20.100000000000001" customHeight="1" x14ac:dyDescent="0.3">
      <c r="A28" s="7"/>
      <c r="B28" s="8">
        <v>16</v>
      </c>
      <c r="C28" s="9" t="s">
        <v>73</v>
      </c>
      <c r="D28" s="10">
        <v>10</v>
      </c>
      <c r="E28" s="11">
        <f t="shared" si="0"/>
        <v>5.0454086781029266E-3</v>
      </c>
    </row>
    <row r="29" spans="1:5" ht="20.100000000000001" customHeight="1" x14ac:dyDescent="0.3">
      <c r="A29" s="7"/>
      <c r="B29" s="8">
        <v>17</v>
      </c>
      <c r="C29" s="9" t="s">
        <v>59</v>
      </c>
      <c r="D29" s="10">
        <v>9</v>
      </c>
      <c r="E29" s="11">
        <f t="shared" si="0"/>
        <v>4.5408678102926339E-3</v>
      </c>
    </row>
    <row r="30" spans="1:5" ht="20.100000000000001" customHeight="1" x14ac:dyDescent="0.3">
      <c r="A30" s="7"/>
      <c r="B30" s="8">
        <v>18</v>
      </c>
      <c r="C30" s="9" t="s">
        <v>95</v>
      </c>
      <c r="D30" s="10">
        <v>7</v>
      </c>
      <c r="E30" s="11">
        <f t="shared" si="0"/>
        <v>3.5317860746720484E-3</v>
      </c>
    </row>
    <row r="31" spans="1:5" ht="20.100000000000001" customHeight="1" x14ac:dyDescent="0.3">
      <c r="A31" s="7"/>
      <c r="B31" s="8">
        <v>19</v>
      </c>
      <c r="C31" s="9" t="s">
        <v>96</v>
      </c>
      <c r="D31" s="10">
        <v>7</v>
      </c>
      <c r="E31" s="11">
        <f t="shared" si="0"/>
        <v>3.5317860746720484E-3</v>
      </c>
    </row>
    <row r="32" spans="1:5" ht="20.100000000000001" customHeight="1" x14ac:dyDescent="0.3">
      <c r="A32" s="7"/>
      <c r="B32" s="8">
        <v>20</v>
      </c>
      <c r="C32" s="9" t="s">
        <v>99</v>
      </c>
      <c r="D32" s="10">
        <v>7</v>
      </c>
      <c r="E32" s="11">
        <f t="shared" si="0"/>
        <v>3.5317860746720484E-3</v>
      </c>
    </row>
    <row r="33" spans="1:5" ht="20.100000000000001" customHeight="1" x14ac:dyDescent="0.3">
      <c r="A33" s="7"/>
      <c r="B33" s="8">
        <v>21</v>
      </c>
      <c r="C33" s="9" t="s">
        <v>62</v>
      </c>
      <c r="D33" s="10">
        <v>6</v>
      </c>
      <c r="E33" s="11">
        <f t="shared" si="0"/>
        <v>3.0272452068617556E-3</v>
      </c>
    </row>
    <row r="34" spans="1:5" ht="20.100000000000001" customHeight="1" x14ac:dyDescent="0.3">
      <c r="A34" s="7"/>
      <c r="B34" s="8">
        <v>22</v>
      </c>
      <c r="C34" s="9" t="s">
        <v>53</v>
      </c>
      <c r="D34" s="10">
        <v>4</v>
      </c>
      <c r="E34" s="11">
        <f t="shared" si="0"/>
        <v>2.0181634712411706E-3</v>
      </c>
    </row>
    <row r="35" spans="1:5" ht="20.100000000000001" customHeight="1" x14ac:dyDescent="0.3">
      <c r="A35" s="7"/>
      <c r="B35" s="8">
        <v>23</v>
      </c>
      <c r="C35" s="9" t="s">
        <v>98</v>
      </c>
      <c r="D35" s="10">
        <v>4</v>
      </c>
      <c r="E35" s="11">
        <f t="shared" si="0"/>
        <v>2.0181634712411706E-3</v>
      </c>
    </row>
    <row r="36" spans="1:5" ht="20.100000000000001" customHeight="1" x14ac:dyDescent="0.25">
      <c r="A36" s="7"/>
      <c r="B36" s="8">
        <v>24</v>
      </c>
      <c r="C36" s="18" t="s">
        <v>55</v>
      </c>
      <c r="D36" s="10">
        <v>3</v>
      </c>
      <c r="E36" s="11">
        <f t="shared" si="0"/>
        <v>1.5136226034308778E-3</v>
      </c>
    </row>
    <row r="37" spans="1:5" ht="20.100000000000001" customHeight="1" x14ac:dyDescent="0.3">
      <c r="A37" s="7"/>
      <c r="B37" s="8">
        <v>25</v>
      </c>
      <c r="C37" s="9" t="s">
        <v>94</v>
      </c>
      <c r="D37" s="10">
        <v>3</v>
      </c>
      <c r="E37" s="11">
        <f t="shared" si="0"/>
        <v>1.5136226034308778E-3</v>
      </c>
    </row>
    <row r="38" spans="1:5" ht="20.100000000000001" customHeight="1" x14ac:dyDescent="0.3">
      <c r="A38" s="7"/>
      <c r="B38" s="8">
        <v>26</v>
      </c>
      <c r="C38" s="9" t="s">
        <v>100</v>
      </c>
      <c r="D38" s="10">
        <v>3</v>
      </c>
      <c r="E38" s="11">
        <f t="shared" si="0"/>
        <v>1.5136226034308778E-3</v>
      </c>
    </row>
    <row r="39" spans="1:5" ht="20.100000000000001" customHeight="1" x14ac:dyDescent="0.3">
      <c r="A39" s="7"/>
      <c r="B39" s="8">
        <v>27</v>
      </c>
      <c r="C39" s="9" t="s">
        <v>64</v>
      </c>
      <c r="D39" s="10">
        <v>1</v>
      </c>
      <c r="E39" s="11">
        <f t="shared" si="0"/>
        <v>5.0454086781029264E-4</v>
      </c>
    </row>
    <row r="40" spans="1:5" ht="20.100000000000001" customHeight="1" x14ac:dyDescent="0.3">
      <c r="A40" s="7"/>
      <c r="B40" s="8">
        <v>28</v>
      </c>
      <c r="C40" s="9" t="s">
        <v>71</v>
      </c>
      <c r="D40" s="10">
        <v>1</v>
      </c>
      <c r="E40" s="11">
        <f t="shared" si="0"/>
        <v>5.0454086781029264E-4</v>
      </c>
    </row>
    <row r="41" spans="1:5" ht="20.100000000000001" customHeight="1" x14ac:dyDescent="0.3">
      <c r="A41" s="7"/>
      <c r="B41" s="8">
        <v>29</v>
      </c>
      <c r="C41" s="9" t="s">
        <v>80</v>
      </c>
      <c r="D41" s="10">
        <v>1</v>
      </c>
      <c r="E41" s="11">
        <f t="shared" si="0"/>
        <v>5.0454086781029264E-4</v>
      </c>
    </row>
    <row r="42" spans="1:5" ht="20.100000000000001" customHeight="1" x14ac:dyDescent="0.3">
      <c r="A42" s="7"/>
      <c r="B42" s="8">
        <v>30</v>
      </c>
      <c r="C42" s="9" t="s">
        <v>92</v>
      </c>
      <c r="D42" s="10">
        <v>1</v>
      </c>
      <c r="E42" s="11">
        <f t="shared" si="0"/>
        <v>5.0454086781029264E-4</v>
      </c>
    </row>
    <row r="43" spans="1:5" ht="20.100000000000001" customHeight="1" x14ac:dyDescent="0.3">
      <c r="A43" s="7"/>
      <c r="B43" s="8">
        <v>31</v>
      </c>
      <c r="C43" s="9" t="s">
        <v>52</v>
      </c>
      <c r="D43" s="10">
        <v>0</v>
      </c>
      <c r="E43" s="11">
        <f t="shared" si="0"/>
        <v>0</v>
      </c>
    </row>
    <row r="44" spans="1:5" ht="20.100000000000001" customHeight="1" x14ac:dyDescent="0.3">
      <c r="A44" s="7"/>
      <c r="B44" s="8">
        <v>32</v>
      </c>
      <c r="C44" s="9" t="s">
        <v>57</v>
      </c>
      <c r="D44" s="10">
        <v>0</v>
      </c>
      <c r="E44" s="11">
        <f t="shared" si="0"/>
        <v>0</v>
      </c>
    </row>
    <row r="45" spans="1:5" ht="20.100000000000001" customHeight="1" x14ac:dyDescent="0.3">
      <c r="A45" s="7"/>
      <c r="B45" s="8">
        <v>33</v>
      </c>
      <c r="C45" s="9" t="s">
        <v>60</v>
      </c>
      <c r="D45" s="10">
        <v>0</v>
      </c>
      <c r="E45" s="11">
        <f t="shared" ref="E45:E62" si="1">D45/$D$63</f>
        <v>0</v>
      </c>
    </row>
    <row r="46" spans="1:5" ht="20.100000000000001" customHeight="1" x14ac:dyDescent="0.3">
      <c r="A46" s="7"/>
      <c r="B46" s="8">
        <v>34</v>
      </c>
      <c r="C46" s="9" t="s">
        <v>63</v>
      </c>
      <c r="D46" s="10">
        <v>0</v>
      </c>
      <c r="E46" s="11">
        <f t="shared" si="1"/>
        <v>0</v>
      </c>
    </row>
    <row r="47" spans="1:5" ht="20.100000000000001" customHeight="1" x14ac:dyDescent="0.3">
      <c r="A47" s="7"/>
      <c r="B47" s="8">
        <v>35</v>
      </c>
      <c r="C47" s="9" t="s">
        <v>65</v>
      </c>
      <c r="D47" s="10">
        <v>0</v>
      </c>
      <c r="E47" s="11">
        <f t="shared" si="1"/>
        <v>0</v>
      </c>
    </row>
    <row r="48" spans="1:5" ht="20.100000000000001" customHeight="1" x14ac:dyDescent="0.3">
      <c r="A48" s="7"/>
      <c r="B48" s="8">
        <v>36</v>
      </c>
      <c r="C48" s="9" t="s">
        <v>70</v>
      </c>
      <c r="D48" s="10">
        <v>0</v>
      </c>
      <c r="E48" s="11">
        <f t="shared" si="1"/>
        <v>0</v>
      </c>
    </row>
    <row r="49" spans="1:5" ht="20.100000000000001" customHeight="1" x14ac:dyDescent="0.3">
      <c r="A49" s="7"/>
      <c r="B49" s="8">
        <v>37</v>
      </c>
      <c r="C49" s="9" t="s">
        <v>76</v>
      </c>
      <c r="D49" s="10">
        <v>0</v>
      </c>
      <c r="E49" s="11">
        <f t="shared" si="1"/>
        <v>0</v>
      </c>
    </row>
    <row r="50" spans="1:5" ht="20.100000000000001" customHeight="1" x14ac:dyDescent="0.3">
      <c r="A50" s="7"/>
      <c r="B50" s="8">
        <v>38</v>
      </c>
      <c r="C50" s="9" t="s">
        <v>77</v>
      </c>
      <c r="D50" s="10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78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79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81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82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83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86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87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90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91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93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97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54</v>
      </c>
      <c r="E62" s="11">
        <f t="shared" si="1"/>
        <v>2.7245206861755803E-2</v>
      </c>
    </row>
    <row r="63" spans="1:5" ht="20.100000000000001" customHeight="1" thickBot="1" x14ac:dyDescent="0.4">
      <c r="A63" s="7"/>
      <c r="B63" s="67" t="s">
        <v>2</v>
      </c>
      <c r="C63" s="21"/>
      <c r="D63" s="13">
        <f>SUM(D13:D62)</f>
        <v>1982</v>
      </c>
      <c r="E63" s="11">
        <f>SUM(E13:E62)</f>
        <v>1</v>
      </c>
    </row>
    <row r="64" spans="1:5" x14ac:dyDescent="0.25">
      <c r="B64" s="35" t="s">
        <v>50</v>
      </c>
    </row>
  </sheetData>
  <autoFilter ref="B12:E46">
    <sortState ref="B13:E62">
      <sortCondition descending="1" ref="D12:D47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20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{D325EB3D-33C1-4FE8-85B8-8B91DA6D35CD}</x14:id>
        </ext>
      </extLst>
    </cfRule>
    <cfRule type="dataBar" priority="320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{18637D72-CDF9-4A2A-B32E-4EF6382809BE}</x14:id>
        </ext>
      </extLst>
    </cfRule>
  </conditionalFormatting>
  <conditionalFormatting sqref="E13:E63">
    <cfRule type="dataBar" priority="32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{8EB25576-04F9-4A42-BC74-0E8A10712498}</x14:id>
        </ext>
      </extLst>
    </cfRule>
    <cfRule type="dataBar" priority="32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{6FAF1F6B-7767-4197-9BD3-7FC34C96C071}</x14:id>
        </ext>
      </extLst>
    </cfRule>
  </conditionalFormatting>
  <conditionalFormatting sqref="E13:E63">
    <cfRule type="dataBar" priority="32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{E4415705-F318-46BF-A44E-D7BD3CC26F4D}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25EB3D-33C1-4FE8-85B8-8B91DA6D35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8637D72-CDF9-4A2A-B32E-4EF6382809B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8EB25576-04F9-4A42-BC74-0E8A107124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FAF1F6B-7767-4197-9BD3-7FC34C96C07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E4415705-F318-46BF-A44E-D7BD3CC26F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>
      <selection activeCell="M3" sqref="M3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119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88</v>
      </c>
      <c r="D13" s="10">
        <v>164</v>
      </c>
      <c r="E13" s="11">
        <f t="shared" ref="E13:E44" si="0">D13/$D$63</f>
        <v>0.13969335604770017</v>
      </c>
    </row>
    <row r="14" spans="1:11" ht="20.100000000000001" customHeight="1" x14ac:dyDescent="0.3">
      <c r="A14" s="7"/>
      <c r="B14" s="8">
        <v>2</v>
      </c>
      <c r="C14" s="9" t="s">
        <v>100</v>
      </c>
      <c r="D14" s="10">
        <v>140</v>
      </c>
      <c r="E14" s="11">
        <f t="shared" si="0"/>
        <v>0.11925042589437819</v>
      </c>
    </row>
    <row r="15" spans="1:11" ht="20.100000000000001" customHeight="1" x14ac:dyDescent="0.3">
      <c r="A15" s="7"/>
      <c r="B15" s="8">
        <v>3</v>
      </c>
      <c r="C15" s="9" t="s">
        <v>56</v>
      </c>
      <c r="D15" s="10">
        <v>139</v>
      </c>
      <c r="E15" s="11">
        <f t="shared" si="0"/>
        <v>0.11839863713798977</v>
      </c>
    </row>
    <row r="16" spans="1:11" ht="20.100000000000001" customHeight="1" x14ac:dyDescent="0.3">
      <c r="A16" s="7"/>
      <c r="B16" s="8">
        <v>4</v>
      </c>
      <c r="C16" s="9" t="s">
        <v>99</v>
      </c>
      <c r="D16" s="10">
        <v>92</v>
      </c>
      <c r="E16" s="11">
        <f t="shared" si="0"/>
        <v>7.8364565587734247E-2</v>
      </c>
    </row>
    <row r="17" spans="1:5" ht="20.100000000000001" customHeight="1" x14ac:dyDescent="0.3">
      <c r="A17" s="7"/>
      <c r="B17" s="8">
        <v>5</v>
      </c>
      <c r="C17" s="9" t="s">
        <v>74</v>
      </c>
      <c r="D17" s="10">
        <v>74</v>
      </c>
      <c r="E17" s="11">
        <f t="shared" si="0"/>
        <v>6.3032367972742753E-2</v>
      </c>
    </row>
    <row r="18" spans="1:5" ht="20.100000000000001" customHeight="1" x14ac:dyDescent="0.3">
      <c r="A18" s="7"/>
      <c r="B18" s="8">
        <v>6</v>
      </c>
      <c r="C18" s="9" t="s">
        <v>58</v>
      </c>
      <c r="D18" s="10">
        <v>65</v>
      </c>
      <c r="E18" s="11">
        <f t="shared" si="0"/>
        <v>5.536626916524702E-2</v>
      </c>
    </row>
    <row r="19" spans="1:5" ht="20.100000000000001" customHeight="1" x14ac:dyDescent="0.3">
      <c r="A19" s="7"/>
      <c r="B19" s="8">
        <v>7</v>
      </c>
      <c r="C19" s="9" t="s">
        <v>54</v>
      </c>
      <c r="D19" s="10">
        <v>63</v>
      </c>
      <c r="E19" s="11">
        <f t="shared" si="0"/>
        <v>5.3662691652470187E-2</v>
      </c>
    </row>
    <row r="20" spans="1:5" ht="20.100000000000001" customHeight="1" x14ac:dyDescent="0.3">
      <c r="A20" s="7"/>
      <c r="B20" s="8">
        <v>8</v>
      </c>
      <c r="C20" s="9" t="s">
        <v>53</v>
      </c>
      <c r="D20" s="10">
        <v>55</v>
      </c>
      <c r="E20" s="11">
        <f t="shared" si="0"/>
        <v>4.6848381601362864E-2</v>
      </c>
    </row>
    <row r="21" spans="1:5" ht="20.100000000000001" customHeight="1" x14ac:dyDescent="0.3">
      <c r="A21" s="7"/>
      <c r="B21" s="8">
        <v>9</v>
      </c>
      <c r="C21" s="9" t="s">
        <v>85</v>
      </c>
      <c r="D21" s="10">
        <v>54</v>
      </c>
      <c r="E21" s="11">
        <f t="shared" si="0"/>
        <v>4.5996592844974447E-2</v>
      </c>
    </row>
    <row r="22" spans="1:5" ht="20.100000000000001" customHeight="1" x14ac:dyDescent="0.3">
      <c r="A22" s="7"/>
      <c r="B22" s="8">
        <v>10</v>
      </c>
      <c r="C22" s="9" t="s">
        <v>69</v>
      </c>
      <c r="D22" s="10">
        <v>48</v>
      </c>
      <c r="E22" s="11">
        <f t="shared" si="0"/>
        <v>4.0885860306643949E-2</v>
      </c>
    </row>
    <row r="23" spans="1:5" ht="20.100000000000001" customHeight="1" x14ac:dyDescent="0.3">
      <c r="A23" s="7"/>
      <c r="B23" s="8">
        <v>11</v>
      </c>
      <c r="C23" s="9" t="s">
        <v>75</v>
      </c>
      <c r="D23" s="10">
        <v>42</v>
      </c>
      <c r="E23" s="11">
        <f t="shared" si="0"/>
        <v>3.5775127768313458E-2</v>
      </c>
    </row>
    <row r="24" spans="1:5" ht="20.100000000000001" customHeight="1" x14ac:dyDescent="0.3">
      <c r="A24" s="7"/>
      <c r="B24" s="8">
        <v>12</v>
      </c>
      <c r="C24" s="9" t="s">
        <v>68</v>
      </c>
      <c r="D24" s="10">
        <v>39</v>
      </c>
      <c r="E24" s="11">
        <f t="shared" si="0"/>
        <v>3.3219761499148209E-2</v>
      </c>
    </row>
    <row r="25" spans="1:5" ht="20.100000000000001" customHeight="1" x14ac:dyDescent="0.3">
      <c r="A25" s="7"/>
      <c r="B25" s="8">
        <v>13</v>
      </c>
      <c r="C25" s="9" t="s">
        <v>66</v>
      </c>
      <c r="D25" s="10">
        <v>31</v>
      </c>
      <c r="E25" s="11">
        <f t="shared" si="0"/>
        <v>2.6405451448040886E-2</v>
      </c>
    </row>
    <row r="26" spans="1:5" ht="20.100000000000001" customHeight="1" x14ac:dyDescent="0.3">
      <c r="A26" s="7"/>
      <c r="B26" s="8">
        <v>14</v>
      </c>
      <c r="C26" s="9" t="s">
        <v>67</v>
      </c>
      <c r="D26" s="10">
        <v>21</v>
      </c>
      <c r="E26" s="11">
        <f t="shared" si="0"/>
        <v>1.7887563884156729E-2</v>
      </c>
    </row>
    <row r="27" spans="1:5" ht="20.100000000000001" customHeight="1" x14ac:dyDescent="0.3">
      <c r="A27" s="7"/>
      <c r="B27" s="8">
        <v>15</v>
      </c>
      <c r="C27" s="9" t="s">
        <v>52</v>
      </c>
      <c r="D27" s="10">
        <v>15</v>
      </c>
      <c r="E27" s="11">
        <f t="shared" si="0"/>
        <v>1.2776831345826235E-2</v>
      </c>
    </row>
    <row r="28" spans="1:5" ht="20.100000000000001" customHeight="1" x14ac:dyDescent="0.3">
      <c r="A28" s="7"/>
      <c r="B28" s="8">
        <v>16</v>
      </c>
      <c r="C28" s="9" t="s">
        <v>98</v>
      </c>
      <c r="D28" s="10">
        <v>14</v>
      </c>
      <c r="E28" s="11">
        <f t="shared" si="0"/>
        <v>1.192504258943782E-2</v>
      </c>
    </row>
    <row r="29" spans="1:5" ht="20.100000000000001" customHeight="1" x14ac:dyDescent="0.3">
      <c r="A29" s="7"/>
      <c r="B29" s="8">
        <v>17</v>
      </c>
      <c r="C29" s="9" t="s">
        <v>55</v>
      </c>
      <c r="D29" s="10">
        <v>12</v>
      </c>
      <c r="E29" s="11">
        <f t="shared" si="0"/>
        <v>1.0221465076660987E-2</v>
      </c>
    </row>
    <row r="30" spans="1:5" ht="20.100000000000001" customHeight="1" x14ac:dyDescent="0.3">
      <c r="A30" s="7"/>
      <c r="B30" s="8">
        <v>18</v>
      </c>
      <c r="C30" s="9" t="s">
        <v>51</v>
      </c>
      <c r="D30" s="10">
        <v>9</v>
      </c>
      <c r="E30" s="11">
        <f t="shared" si="0"/>
        <v>7.6660988074957409E-3</v>
      </c>
    </row>
    <row r="31" spans="1:5" ht="20.100000000000001" customHeight="1" x14ac:dyDescent="0.3">
      <c r="A31" s="7"/>
      <c r="B31" s="8">
        <v>19</v>
      </c>
      <c r="C31" s="9" t="s">
        <v>77</v>
      </c>
      <c r="D31" s="10">
        <v>8</v>
      </c>
      <c r="E31" s="11">
        <f t="shared" si="0"/>
        <v>6.8143100511073255E-3</v>
      </c>
    </row>
    <row r="32" spans="1:5" ht="20.100000000000001" customHeight="1" x14ac:dyDescent="0.3">
      <c r="A32" s="7"/>
      <c r="B32" s="8">
        <v>20</v>
      </c>
      <c r="C32" s="9" t="s">
        <v>62</v>
      </c>
      <c r="D32" s="10">
        <v>6</v>
      </c>
      <c r="E32" s="11">
        <f t="shared" si="0"/>
        <v>5.1107325383304937E-3</v>
      </c>
    </row>
    <row r="33" spans="1:5" ht="20.100000000000001" customHeight="1" x14ac:dyDescent="0.3">
      <c r="A33" s="7"/>
      <c r="B33" s="8">
        <v>21</v>
      </c>
      <c r="C33" s="9" t="s">
        <v>61</v>
      </c>
      <c r="D33" s="10">
        <v>4</v>
      </c>
      <c r="E33" s="11">
        <f t="shared" si="0"/>
        <v>3.4071550255536627E-3</v>
      </c>
    </row>
    <row r="34" spans="1:5" ht="20.100000000000001" customHeight="1" x14ac:dyDescent="0.3">
      <c r="A34" s="7"/>
      <c r="B34" s="8">
        <v>22</v>
      </c>
      <c r="C34" s="9" t="s">
        <v>76</v>
      </c>
      <c r="D34" s="10">
        <v>4</v>
      </c>
      <c r="E34" s="11">
        <f t="shared" si="0"/>
        <v>3.4071550255536627E-3</v>
      </c>
    </row>
    <row r="35" spans="1:5" ht="20.100000000000001" customHeight="1" x14ac:dyDescent="0.3">
      <c r="A35" s="7"/>
      <c r="B35" s="8">
        <v>23</v>
      </c>
      <c r="C35" s="9" t="s">
        <v>72</v>
      </c>
      <c r="D35" s="10">
        <v>3</v>
      </c>
      <c r="E35" s="11">
        <f t="shared" si="0"/>
        <v>2.5553662691652468E-3</v>
      </c>
    </row>
    <row r="36" spans="1:5" ht="20.100000000000001" customHeight="1" x14ac:dyDescent="0.3">
      <c r="A36" s="7"/>
      <c r="B36" s="8">
        <v>24</v>
      </c>
      <c r="C36" s="9" t="s">
        <v>80</v>
      </c>
      <c r="D36" s="10">
        <v>3</v>
      </c>
      <c r="E36" s="11">
        <f t="shared" si="0"/>
        <v>2.5553662691652468E-3</v>
      </c>
    </row>
    <row r="37" spans="1:5" ht="20.100000000000001" customHeight="1" x14ac:dyDescent="0.3">
      <c r="A37" s="7"/>
      <c r="B37" s="8">
        <v>25</v>
      </c>
      <c r="C37" s="9" t="s">
        <v>59</v>
      </c>
      <c r="D37" s="10">
        <v>2</v>
      </c>
      <c r="E37" s="11">
        <f t="shared" si="0"/>
        <v>1.7035775127768314E-3</v>
      </c>
    </row>
    <row r="38" spans="1:5" ht="20.100000000000001" customHeight="1" x14ac:dyDescent="0.3">
      <c r="A38" s="7"/>
      <c r="B38" s="8">
        <v>26</v>
      </c>
      <c r="C38" s="9" t="s">
        <v>79</v>
      </c>
      <c r="D38" s="10">
        <v>2</v>
      </c>
      <c r="E38" s="11">
        <f t="shared" si="0"/>
        <v>1.7035775127768314E-3</v>
      </c>
    </row>
    <row r="39" spans="1:5" ht="20.100000000000001" customHeight="1" x14ac:dyDescent="0.3">
      <c r="A39" s="7"/>
      <c r="B39" s="8">
        <v>27</v>
      </c>
      <c r="C39" s="9" t="s">
        <v>89</v>
      </c>
      <c r="D39" s="10">
        <v>2</v>
      </c>
      <c r="E39" s="11">
        <f t="shared" si="0"/>
        <v>1.7035775127768314E-3</v>
      </c>
    </row>
    <row r="40" spans="1:5" ht="20.100000000000001" customHeight="1" x14ac:dyDescent="0.3">
      <c r="A40" s="7"/>
      <c r="B40" s="8">
        <v>28</v>
      </c>
      <c r="C40" s="9" t="s">
        <v>97</v>
      </c>
      <c r="D40" s="10">
        <v>2</v>
      </c>
      <c r="E40" s="11">
        <f t="shared" si="0"/>
        <v>1.7035775127768314E-3</v>
      </c>
    </row>
    <row r="41" spans="1:5" ht="20.100000000000001" customHeight="1" x14ac:dyDescent="0.3">
      <c r="A41" s="7"/>
      <c r="B41" s="8">
        <v>29</v>
      </c>
      <c r="C41" s="9" t="s">
        <v>81</v>
      </c>
      <c r="D41" s="10">
        <v>1</v>
      </c>
      <c r="E41" s="11">
        <f t="shared" si="0"/>
        <v>8.5178875638841568E-4</v>
      </c>
    </row>
    <row r="42" spans="1:5" ht="20.100000000000001" customHeight="1" x14ac:dyDescent="0.3">
      <c r="A42" s="7"/>
      <c r="B42" s="8">
        <v>30</v>
      </c>
      <c r="C42" s="9" t="s">
        <v>82</v>
      </c>
      <c r="D42" s="10">
        <v>1</v>
      </c>
      <c r="E42" s="11">
        <f t="shared" si="0"/>
        <v>8.5178875638841568E-4</v>
      </c>
    </row>
    <row r="43" spans="1:5" ht="20.100000000000001" customHeight="1" x14ac:dyDescent="0.3">
      <c r="A43" s="7"/>
      <c r="B43" s="8">
        <v>31</v>
      </c>
      <c r="C43" s="9" t="s">
        <v>93</v>
      </c>
      <c r="D43" s="10">
        <v>1</v>
      </c>
      <c r="E43" s="11">
        <f t="shared" si="0"/>
        <v>8.5178875638841568E-4</v>
      </c>
    </row>
    <row r="44" spans="1:5" ht="20.100000000000001" customHeight="1" x14ac:dyDescent="0.3">
      <c r="A44" s="7"/>
      <c r="B44" s="8">
        <v>32</v>
      </c>
      <c r="C44" s="9" t="s">
        <v>94</v>
      </c>
      <c r="D44" s="10">
        <v>1</v>
      </c>
      <c r="E44" s="11">
        <f t="shared" si="0"/>
        <v>8.5178875638841568E-4</v>
      </c>
    </row>
    <row r="45" spans="1:5" ht="20.100000000000001" customHeight="1" x14ac:dyDescent="0.3">
      <c r="A45" s="7"/>
      <c r="B45" s="8">
        <v>33</v>
      </c>
      <c r="C45" s="9" t="s">
        <v>95</v>
      </c>
      <c r="D45" s="10">
        <v>1</v>
      </c>
      <c r="E45" s="11">
        <f t="shared" ref="E45:E62" si="1">D45/$D$63</f>
        <v>8.5178875638841568E-4</v>
      </c>
    </row>
    <row r="46" spans="1:5" ht="20.100000000000001" customHeight="1" x14ac:dyDescent="0.3">
      <c r="A46" s="7"/>
      <c r="B46" s="8">
        <v>34</v>
      </c>
      <c r="C46" s="9" t="s">
        <v>57</v>
      </c>
      <c r="D46" s="10">
        <v>0</v>
      </c>
      <c r="E46" s="11">
        <f t="shared" si="1"/>
        <v>0</v>
      </c>
    </row>
    <row r="47" spans="1:5" ht="20.100000000000001" customHeight="1" x14ac:dyDescent="0.3">
      <c r="A47" s="7"/>
      <c r="B47" s="8">
        <v>35</v>
      </c>
      <c r="C47" s="9" t="s">
        <v>60</v>
      </c>
      <c r="D47" s="10">
        <v>0</v>
      </c>
      <c r="E47" s="11">
        <f t="shared" si="1"/>
        <v>0</v>
      </c>
    </row>
    <row r="48" spans="1:5" ht="20.100000000000001" customHeight="1" x14ac:dyDescent="0.3">
      <c r="A48" s="7"/>
      <c r="B48" s="8">
        <v>36</v>
      </c>
      <c r="C48" s="9" t="s">
        <v>63</v>
      </c>
      <c r="D48" s="10">
        <v>0</v>
      </c>
      <c r="E48" s="11">
        <f t="shared" si="1"/>
        <v>0</v>
      </c>
    </row>
    <row r="49" spans="1:5" ht="20.100000000000001" customHeight="1" x14ac:dyDescent="0.3">
      <c r="A49" s="7"/>
      <c r="B49" s="8">
        <v>37</v>
      </c>
      <c r="C49" s="9" t="s">
        <v>64</v>
      </c>
      <c r="D49" s="10">
        <v>0</v>
      </c>
      <c r="E49" s="11">
        <f t="shared" si="1"/>
        <v>0</v>
      </c>
    </row>
    <row r="50" spans="1:5" ht="20.100000000000001" customHeight="1" x14ac:dyDescent="0.3">
      <c r="A50" s="7"/>
      <c r="B50" s="8">
        <v>38</v>
      </c>
      <c r="C50" s="9" t="s">
        <v>65</v>
      </c>
      <c r="D50" s="10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70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71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73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78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83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86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87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90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91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92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96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56</v>
      </c>
      <c r="E62" s="11">
        <f t="shared" si="1"/>
        <v>4.770017035775128E-2</v>
      </c>
    </row>
    <row r="63" spans="1:5" ht="20.100000000000001" customHeight="1" thickBot="1" x14ac:dyDescent="0.4">
      <c r="A63" s="7"/>
      <c r="B63" s="67" t="s">
        <v>2</v>
      </c>
      <c r="C63" s="21"/>
      <c r="D63" s="13">
        <f>SUM(D13:D62)</f>
        <v>1174</v>
      </c>
      <c r="E63" s="12">
        <f>SUM(E13:E62)</f>
        <v>0.99999999999999944</v>
      </c>
    </row>
    <row r="64" spans="1:5" x14ac:dyDescent="0.25">
      <c r="B64" s="35" t="s">
        <v>50</v>
      </c>
    </row>
  </sheetData>
  <autoFilter ref="B12:E45">
    <sortState ref="B13:E62">
      <sortCondition descending="1" ref="D12:D46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21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{BFE7DB29-2004-4F83-9945-BE90063C9891}</x14:id>
        </ext>
      </extLst>
    </cfRule>
    <cfRule type="dataBar" priority="32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{DE1924FD-467B-4592-B2FA-FA785DDABBDD}</x14:id>
        </ext>
      </extLst>
    </cfRule>
  </conditionalFormatting>
  <conditionalFormatting sqref="E13:E63">
    <cfRule type="dataBar" priority="32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{42B5E4A2-0D3C-4958-AF60-6D2847A76BDD}</x14:id>
        </ext>
      </extLst>
    </cfRule>
    <cfRule type="dataBar" priority="32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{7AA59D21-EE7D-4EFA-B460-5688FE606CAF}</x14:id>
        </ext>
      </extLst>
    </cfRule>
  </conditionalFormatting>
  <conditionalFormatting sqref="E13:E63">
    <cfRule type="dataBar" priority="32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{707F5FB4-3644-4087-8A8B-5191C9640BCE}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E7DB29-2004-4F83-9945-BE90063C98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E1924FD-467B-4592-B2FA-FA785DDABBD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42B5E4A2-0D3C-4958-AF60-6D2847A76B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AA59D21-EE7D-4EFA-B460-5688FE606CA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707F5FB4-3644-4087-8A8B-5191C9640B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55" workbookViewId="0">
      <selection activeCell="I68" sqref="I68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120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88</v>
      </c>
      <c r="D13" s="10">
        <v>462</v>
      </c>
      <c r="E13" s="11">
        <f t="shared" ref="E13:E44" si="0">D13/$D$63</f>
        <v>0.37019230769230771</v>
      </c>
    </row>
    <row r="14" spans="1:11" ht="20.100000000000001" customHeight="1" x14ac:dyDescent="0.3">
      <c r="A14" s="7"/>
      <c r="B14" s="8">
        <v>2</v>
      </c>
      <c r="C14" s="9" t="s">
        <v>54</v>
      </c>
      <c r="D14" s="10">
        <v>343</v>
      </c>
      <c r="E14" s="11">
        <f t="shared" si="0"/>
        <v>0.27483974358974361</v>
      </c>
    </row>
    <row r="15" spans="1:11" ht="20.100000000000001" customHeight="1" x14ac:dyDescent="0.3">
      <c r="A15" s="7"/>
      <c r="B15" s="8">
        <v>3</v>
      </c>
      <c r="C15" s="9" t="s">
        <v>74</v>
      </c>
      <c r="D15" s="10">
        <v>122</v>
      </c>
      <c r="E15" s="11">
        <f t="shared" si="0"/>
        <v>9.7756410256410256E-2</v>
      </c>
    </row>
    <row r="16" spans="1:11" ht="20.100000000000001" customHeight="1" x14ac:dyDescent="0.3">
      <c r="A16" s="7"/>
      <c r="B16" s="8">
        <v>4</v>
      </c>
      <c r="C16" s="9" t="s">
        <v>51</v>
      </c>
      <c r="D16" s="10">
        <v>48</v>
      </c>
      <c r="E16" s="11">
        <f t="shared" si="0"/>
        <v>3.8461538461538464E-2</v>
      </c>
    </row>
    <row r="17" spans="1:5" ht="20.100000000000001" customHeight="1" x14ac:dyDescent="0.3">
      <c r="A17" s="7"/>
      <c r="B17" s="8">
        <v>5</v>
      </c>
      <c r="C17" s="9" t="s">
        <v>72</v>
      </c>
      <c r="D17" s="10">
        <v>43</v>
      </c>
      <c r="E17" s="11">
        <f t="shared" si="0"/>
        <v>3.4455128205128208E-2</v>
      </c>
    </row>
    <row r="18" spans="1:5" ht="20.100000000000001" customHeight="1" x14ac:dyDescent="0.3">
      <c r="A18" s="7"/>
      <c r="B18" s="8">
        <v>6</v>
      </c>
      <c r="C18" s="9" t="s">
        <v>62</v>
      </c>
      <c r="D18" s="10">
        <v>19</v>
      </c>
      <c r="E18" s="11">
        <f t="shared" si="0"/>
        <v>1.5224358974358974E-2</v>
      </c>
    </row>
    <row r="19" spans="1:5" ht="20.100000000000001" customHeight="1" x14ac:dyDescent="0.3">
      <c r="A19" s="7"/>
      <c r="B19" s="8">
        <v>7</v>
      </c>
      <c r="C19" s="9" t="s">
        <v>85</v>
      </c>
      <c r="D19" s="10">
        <v>18</v>
      </c>
      <c r="E19" s="11">
        <f t="shared" si="0"/>
        <v>1.4423076923076924E-2</v>
      </c>
    </row>
    <row r="20" spans="1:5" ht="20.100000000000001" customHeight="1" x14ac:dyDescent="0.3">
      <c r="A20" s="7"/>
      <c r="B20" s="8">
        <v>8</v>
      </c>
      <c r="C20" s="9" t="s">
        <v>61</v>
      </c>
      <c r="D20" s="10">
        <v>16</v>
      </c>
      <c r="E20" s="11">
        <f t="shared" si="0"/>
        <v>1.282051282051282E-2</v>
      </c>
    </row>
    <row r="21" spans="1:5" ht="20.100000000000001" customHeight="1" x14ac:dyDescent="0.3">
      <c r="A21" s="7"/>
      <c r="B21" s="8">
        <v>9</v>
      </c>
      <c r="C21" s="9" t="s">
        <v>96</v>
      </c>
      <c r="D21" s="10">
        <v>16</v>
      </c>
      <c r="E21" s="11">
        <f t="shared" si="0"/>
        <v>1.282051282051282E-2</v>
      </c>
    </row>
    <row r="22" spans="1:5" ht="20.100000000000001" customHeight="1" x14ac:dyDescent="0.3">
      <c r="A22" s="7"/>
      <c r="B22" s="8">
        <v>10</v>
      </c>
      <c r="C22" s="9" t="s">
        <v>68</v>
      </c>
      <c r="D22" s="10">
        <v>15</v>
      </c>
      <c r="E22" s="11">
        <f t="shared" si="0"/>
        <v>1.201923076923077E-2</v>
      </c>
    </row>
    <row r="23" spans="1:5" ht="20.100000000000001" customHeight="1" x14ac:dyDescent="0.3">
      <c r="A23" s="7"/>
      <c r="B23" s="8">
        <v>11</v>
      </c>
      <c r="C23" s="9" t="s">
        <v>94</v>
      </c>
      <c r="D23" s="10">
        <v>13</v>
      </c>
      <c r="E23" s="11">
        <f t="shared" si="0"/>
        <v>1.0416666666666666E-2</v>
      </c>
    </row>
    <row r="24" spans="1:5" ht="20.100000000000001" customHeight="1" x14ac:dyDescent="0.3">
      <c r="A24" s="7"/>
      <c r="B24" s="8">
        <v>12</v>
      </c>
      <c r="C24" s="9" t="s">
        <v>66</v>
      </c>
      <c r="D24" s="10">
        <v>7</v>
      </c>
      <c r="E24" s="11">
        <f t="shared" si="0"/>
        <v>5.608974358974359E-3</v>
      </c>
    </row>
    <row r="25" spans="1:5" ht="20.100000000000001" customHeight="1" x14ac:dyDescent="0.3">
      <c r="A25" s="7"/>
      <c r="B25" s="8">
        <v>13</v>
      </c>
      <c r="C25" s="9" t="s">
        <v>67</v>
      </c>
      <c r="D25" s="10">
        <v>6</v>
      </c>
      <c r="E25" s="11">
        <f t="shared" si="0"/>
        <v>4.807692307692308E-3</v>
      </c>
    </row>
    <row r="26" spans="1:5" ht="20.100000000000001" customHeight="1" x14ac:dyDescent="0.3">
      <c r="A26" s="7"/>
      <c r="B26" s="8">
        <v>14</v>
      </c>
      <c r="C26" s="9" t="s">
        <v>75</v>
      </c>
      <c r="D26" s="10">
        <v>6</v>
      </c>
      <c r="E26" s="11">
        <f t="shared" si="0"/>
        <v>4.807692307692308E-3</v>
      </c>
    </row>
    <row r="27" spans="1:5" ht="20.100000000000001" customHeight="1" x14ac:dyDescent="0.3">
      <c r="A27" s="7"/>
      <c r="B27" s="8">
        <v>15</v>
      </c>
      <c r="C27" s="9" t="s">
        <v>73</v>
      </c>
      <c r="D27" s="10">
        <v>5</v>
      </c>
      <c r="E27" s="11">
        <f t="shared" si="0"/>
        <v>4.0064102564102561E-3</v>
      </c>
    </row>
    <row r="28" spans="1:5" ht="20.100000000000001" customHeight="1" x14ac:dyDescent="0.3">
      <c r="A28" s="7"/>
      <c r="B28" s="8">
        <v>16</v>
      </c>
      <c r="C28" s="9" t="s">
        <v>76</v>
      </c>
      <c r="D28" s="10">
        <v>5</v>
      </c>
      <c r="E28" s="11">
        <f t="shared" si="0"/>
        <v>4.0064102564102561E-3</v>
      </c>
    </row>
    <row r="29" spans="1:5" ht="20.100000000000001" customHeight="1" x14ac:dyDescent="0.3">
      <c r="A29" s="7"/>
      <c r="B29" s="8">
        <v>17</v>
      </c>
      <c r="C29" s="9" t="s">
        <v>58</v>
      </c>
      <c r="D29" s="10">
        <v>4</v>
      </c>
      <c r="E29" s="11">
        <f t="shared" si="0"/>
        <v>3.205128205128205E-3</v>
      </c>
    </row>
    <row r="30" spans="1:5" ht="20.100000000000001" customHeight="1" x14ac:dyDescent="0.3">
      <c r="A30" s="7"/>
      <c r="B30" s="8">
        <v>18</v>
      </c>
      <c r="C30" s="9" t="s">
        <v>90</v>
      </c>
      <c r="D30" s="10">
        <v>4</v>
      </c>
      <c r="E30" s="11">
        <f t="shared" si="0"/>
        <v>3.205128205128205E-3</v>
      </c>
    </row>
    <row r="31" spans="1:5" ht="20.100000000000001" customHeight="1" x14ac:dyDescent="0.3">
      <c r="A31" s="7"/>
      <c r="B31" s="8">
        <v>19</v>
      </c>
      <c r="C31" s="9" t="s">
        <v>92</v>
      </c>
      <c r="D31" s="10">
        <v>4</v>
      </c>
      <c r="E31" s="11">
        <f t="shared" si="0"/>
        <v>3.205128205128205E-3</v>
      </c>
    </row>
    <row r="32" spans="1:5" ht="20.100000000000001" customHeight="1" x14ac:dyDescent="0.3">
      <c r="A32" s="7"/>
      <c r="B32" s="8">
        <v>20</v>
      </c>
      <c r="C32" s="9" t="s">
        <v>69</v>
      </c>
      <c r="D32" s="10">
        <v>2</v>
      </c>
      <c r="E32" s="11">
        <f t="shared" si="0"/>
        <v>1.6025641025641025E-3</v>
      </c>
    </row>
    <row r="33" spans="1:5" ht="20.100000000000001" customHeight="1" x14ac:dyDescent="0.3">
      <c r="A33" s="7"/>
      <c r="B33" s="8">
        <v>21</v>
      </c>
      <c r="C33" s="9" t="s">
        <v>71</v>
      </c>
      <c r="D33" s="10">
        <v>2</v>
      </c>
      <c r="E33" s="11">
        <f t="shared" si="0"/>
        <v>1.6025641025641025E-3</v>
      </c>
    </row>
    <row r="34" spans="1:5" ht="20.100000000000001" customHeight="1" x14ac:dyDescent="0.3">
      <c r="A34" s="7"/>
      <c r="B34" s="8">
        <v>22</v>
      </c>
      <c r="C34" s="9" t="s">
        <v>79</v>
      </c>
      <c r="D34" s="10">
        <v>1</v>
      </c>
      <c r="E34" s="11">
        <f t="shared" si="0"/>
        <v>8.0128205128205125E-4</v>
      </c>
    </row>
    <row r="35" spans="1:5" ht="20.100000000000001" customHeight="1" x14ac:dyDescent="0.3">
      <c r="A35" s="7"/>
      <c r="B35" s="8">
        <v>23</v>
      </c>
      <c r="C35" s="9" t="s">
        <v>52</v>
      </c>
      <c r="D35" s="10">
        <v>0</v>
      </c>
      <c r="E35" s="11">
        <f t="shared" si="0"/>
        <v>0</v>
      </c>
    </row>
    <row r="36" spans="1:5" ht="20.100000000000001" customHeight="1" x14ac:dyDescent="0.3">
      <c r="A36" s="7"/>
      <c r="B36" s="8">
        <v>24</v>
      </c>
      <c r="C36" s="9" t="s">
        <v>53</v>
      </c>
      <c r="D36" s="10">
        <v>0</v>
      </c>
      <c r="E36" s="11">
        <f t="shared" si="0"/>
        <v>0</v>
      </c>
    </row>
    <row r="37" spans="1:5" ht="20.100000000000001" customHeight="1" x14ac:dyDescent="0.3">
      <c r="A37" s="7"/>
      <c r="B37" s="8">
        <v>25</v>
      </c>
      <c r="C37" s="9" t="s">
        <v>55</v>
      </c>
      <c r="D37" s="10">
        <v>0</v>
      </c>
      <c r="E37" s="11">
        <f t="shared" si="0"/>
        <v>0</v>
      </c>
    </row>
    <row r="38" spans="1:5" ht="20.100000000000001" customHeight="1" x14ac:dyDescent="0.3">
      <c r="A38" s="7"/>
      <c r="B38" s="8">
        <v>26</v>
      </c>
      <c r="C38" s="9" t="s">
        <v>56</v>
      </c>
      <c r="D38" s="10">
        <v>0</v>
      </c>
      <c r="E38" s="11">
        <f t="shared" si="0"/>
        <v>0</v>
      </c>
    </row>
    <row r="39" spans="1:5" ht="20.100000000000001" customHeight="1" x14ac:dyDescent="0.3">
      <c r="A39" s="7"/>
      <c r="B39" s="8">
        <v>27</v>
      </c>
      <c r="C39" s="9" t="s">
        <v>57</v>
      </c>
      <c r="D39" s="10">
        <v>0</v>
      </c>
      <c r="E39" s="11">
        <f t="shared" si="0"/>
        <v>0</v>
      </c>
    </row>
    <row r="40" spans="1:5" ht="20.100000000000001" customHeight="1" x14ac:dyDescent="0.3">
      <c r="A40" s="7"/>
      <c r="B40" s="8">
        <v>28</v>
      </c>
      <c r="C40" s="9" t="s">
        <v>59</v>
      </c>
      <c r="D40" s="10">
        <v>0</v>
      </c>
      <c r="E40" s="11">
        <f t="shared" si="0"/>
        <v>0</v>
      </c>
    </row>
    <row r="41" spans="1:5" ht="20.100000000000001" customHeight="1" x14ac:dyDescent="0.3">
      <c r="A41" s="7"/>
      <c r="B41" s="8">
        <v>29</v>
      </c>
      <c r="C41" s="9" t="s">
        <v>60</v>
      </c>
      <c r="D41" s="10">
        <v>0</v>
      </c>
      <c r="E41" s="11">
        <f t="shared" si="0"/>
        <v>0</v>
      </c>
    </row>
    <row r="42" spans="1:5" ht="20.100000000000001" customHeight="1" x14ac:dyDescent="0.3">
      <c r="A42" s="7"/>
      <c r="B42" s="8">
        <v>30</v>
      </c>
      <c r="C42" s="9" t="s">
        <v>63</v>
      </c>
      <c r="D42" s="10">
        <v>0</v>
      </c>
      <c r="E42" s="11">
        <f t="shared" si="0"/>
        <v>0</v>
      </c>
    </row>
    <row r="43" spans="1:5" ht="20.100000000000001" customHeight="1" x14ac:dyDescent="0.3">
      <c r="A43" s="7"/>
      <c r="B43" s="8">
        <v>31</v>
      </c>
      <c r="C43" s="9" t="s">
        <v>64</v>
      </c>
      <c r="D43" s="10">
        <v>0</v>
      </c>
      <c r="E43" s="11">
        <f t="shared" si="0"/>
        <v>0</v>
      </c>
    </row>
    <row r="44" spans="1:5" ht="20.100000000000001" customHeight="1" x14ac:dyDescent="0.3">
      <c r="A44" s="7"/>
      <c r="B44" s="8">
        <v>32</v>
      </c>
      <c r="C44" s="9" t="s">
        <v>65</v>
      </c>
      <c r="D44" s="10">
        <v>0</v>
      </c>
      <c r="E44" s="11">
        <f t="shared" si="0"/>
        <v>0</v>
      </c>
    </row>
    <row r="45" spans="1:5" ht="20.100000000000001" customHeight="1" x14ac:dyDescent="0.3">
      <c r="A45" s="7"/>
      <c r="B45" s="8">
        <v>33</v>
      </c>
      <c r="C45" s="9" t="s">
        <v>70</v>
      </c>
      <c r="D45" s="10">
        <v>0</v>
      </c>
      <c r="E45" s="11">
        <f t="shared" ref="E45:E62" si="1">D45/$D$63</f>
        <v>0</v>
      </c>
    </row>
    <row r="46" spans="1:5" ht="20.100000000000001" customHeight="1" x14ac:dyDescent="0.3">
      <c r="A46" s="7"/>
      <c r="B46" s="8">
        <v>34</v>
      </c>
      <c r="C46" s="9" t="s">
        <v>77</v>
      </c>
      <c r="D46" s="10">
        <v>0</v>
      </c>
      <c r="E46" s="11">
        <f t="shared" si="1"/>
        <v>0</v>
      </c>
    </row>
    <row r="47" spans="1:5" ht="20.100000000000001" customHeight="1" x14ac:dyDescent="0.3">
      <c r="A47" s="7"/>
      <c r="B47" s="8">
        <v>35</v>
      </c>
      <c r="C47" s="9" t="s">
        <v>78</v>
      </c>
      <c r="D47" s="10">
        <v>0</v>
      </c>
      <c r="E47" s="11">
        <f t="shared" si="1"/>
        <v>0</v>
      </c>
    </row>
    <row r="48" spans="1:5" ht="20.100000000000001" customHeight="1" x14ac:dyDescent="0.3">
      <c r="A48" s="7"/>
      <c r="B48" s="8">
        <v>36</v>
      </c>
      <c r="C48" s="9" t="s">
        <v>80</v>
      </c>
      <c r="D48" s="10">
        <v>0</v>
      </c>
      <c r="E48" s="11">
        <f t="shared" si="1"/>
        <v>0</v>
      </c>
    </row>
    <row r="49" spans="1:5" ht="20.100000000000001" customHeight="1" x14ac:dyDescent="0.3">
      <c r="A49" s="7"/>
      <c r="B49" s="8">
        <v>37</v>
      </c>
      <c r="C49" s="9" t="s">
        <v>81</v>
      </c>
      <c r="D49" s="10">
        <v>0</v>
      </c>
      <c r="E49" s="11">
        <f t="shared" si="1"/>
        <v>0</v>
      </c>
    </row>
    <row r="50" spans="1:5" ht="20.100000000000001" customHeight="1" x14ac:dyDescent="0.3">
      <c r="A50" s="7"/>
      <c r="B50" s="8">
        <v>38</v>
      </c>
      <c r="C50" s="9" t="s">
        <v>82</v>
      </c>
      <c r="D50" s="10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83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86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87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89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91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93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95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97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98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99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100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87</v>
      </c>
      <c r="E62" s="11">
        <f t="shared" si="1"/>
        <v>6.9711538461538464E-2</v>
      </c>
    </row>
    <row r="63" spans="1:5" ht="20.100000000000001" customHeight="1" thickBot="1" x14ac:dyDescent="0.4">
      <c r="A63" s="7"/>
      <c r="B63" s="43" t="s">
        <v>2</v>
      </c>
      <c r="C63" s="21"/>
      <c r="D63" s="13">
        <f>SUM(D13:D62)</f>
        <v>1248</v>
      </c>
      <c r="E63" s="11">
        <f>SUM(E13:E62)</f>
        <v>0.99999999999999956</v>
      </c>
    </row>
    <row r="64" spans="1:5" x14ac:dyDescent="0.25">
      <c r="B64" s="35" t="s">
        <v>50</v>
      </c>
    </row>
  </sheetData>
  <autoFilter ref="B12:E45">
    <sortState ref="B13:E62">
      <sortCondition descending="1" ref="D12:D46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21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{C27E5F09-1DFA-41CA-8182-EC58E74045BD}</x14:id>
        </ext>
      </extLst>
    </cfRule>
  </conditionalFormatting>
  <conditionalFormatting sqref="E13:E63">
    <cfRule type="dataBar" priority="3221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{1A569C0F-4448-4B65-AE78-42A09A5D8426}</x14:id>
        </ext>
      </extLst>
    </cfRule>
    <cfRule type="dataBar" priority="322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{3ABCDDEF-1581-4D5A-BB64-C7C73F9A977D}</x14:id>
        </ext>
      </extLst>
    </cfRule>
  </conditionalFormatting>
  <conditionalFormatting sqref="E13:E63">
    <cfRule type="dataBar" priority="32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{B9CC7493-1CD7-4A6F-B175-03F3A864052F}</x14:id>
        </ext>
      </extLst>
    </cfRule>
    <cfRule type="dataBar" priority="32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{6F351E4C-D599-4EED-AA46-B155C375C1C5}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7E5F09-1DFA-41CA-8182-EC58E74045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1A569C0F-4448-4B65-AE78-42A09A5D84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ABCDDEF-1581-4D5A-BB64-C7C73F9A977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B9CC7493-1CD7-4A6F-B175-03F3A86405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F351E4C-D599-4EED-AA46-B155C375C1C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>
      <selection activeCell="N12" sqref="N12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121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99</v>
      </c>
      <c r="D13" s="10">
        <v>380</v>
      </c>
      <c r="E13" s="11">
        <f t="shared" ref="E13:E44" si="0">D13/$D$63</f>
        <v>0.22209234365867914</v>
      </c>
    </row>
    <row r="14" spans="1:11" ht="20.100000000000001" customHeight="1" x14ac:dyDescent="0.3">
      <c r="A14" s="7"/>
      <c r="B14" s="8">
        <v>2</v>
      </c>
      <c r="C14" s="9" t="s">
        <v>88</v>
      </c>
      <c r="D14" s="10">
        <v>282</v>
      </c>
      <c r="E14" s="11">
        <f t="shared" si="0"/>
        <v>0.16481589713617767</v>
      </c>
    </row>
    <row r="15" spans="1:11" ht="20.100000000000001" customHeight="1" x14ac:dyDescent="0.3">
      <c r="A15" s="7"/>
      <c r="B15" s="8">
        <v>3</v>
      </c>
      <c r="C15" s="9" t="s">
        <v>100</v>
      </c>
      <c r="D15" s="10">
        <v>193</v>
      </c>
      <c r="E15" s="11">
        <f t="shared" si="0"/>
        <v>0.11279953243717125</v>
      </c>
    </row>
    <row r="16" spans="1:11" ht="20.100000000000001" customHeight="1" x14ac:dyDescent="0.3">
      <c r="A16" s="7"/>
      <c r="B16" s="8">
        <v>4</v>
      </c>
      <c r="C16" s="9" t="s">
        <v>74</v>
      </c>
      <c r="D16" s="10">
        <v>143</v>
      </c>
      <c r="E16" s="11">
        <f t="shared" si="0"/>
        <v>8.3576855639976619E-2</v>
      </c>
    </row>
    <row r="17" spans="1:5" ht="20.100000000000001" customHeight="1" x14ac:dyDescent="0.3">
      <c r="A17" s="7"/>
      <c r="B17" s="8">
        <v>5</v>
      </c>
      <c r="C17" s="9" t="s">
        <v>58</v>
      </c>
      <c r="D17" s="10">
        <v>139</v>
      </c>
      <c r="E17" s="11">
        <f t="shared" si="0"/>
        <v>8.123904149620105E-2</v>
      </c>
    </row>
    <row r="18" spans="1:5" ht="20.100000000000001" customHeight="1" x14ac:dyDescent="0.3">
      <c r="A18" s="7"/>
      <c r="B18" s="8">
        <v>6</v>
      </c>
      <c r="C18" s="9" t="s">
        <v>54</v>
      </c>
      <c r="D18" s="10">
        <v>90</v>
      </c>
      <c r="E18" s="11">
        <f t="shared" si="0"/>
        <v>5.2600818234950324E-2</v>
      </c>
    </row>
    <row r="19" spans="1:5" ht="20.100000000000001" customHeight="1" x14ac:dyDescent="0.3">
      <c r="A19" s="7"/>
      <c r="B19" s="8">
        <v>7</v>
      </c>
      <c r="C19" s="9" t="s">
        <v>56</v>
      </c>
      <c r="D19" s="10">
        <v>87</v>
      </c>
      <c r="E19" s="11">
        <f t="shared" si="0"/>
        <v>5.0847457627118647E-2</v>
      </c>
    </row>
    <row r="20" spans="1:5" ht="20.100000000000001" customHeight="1" x14ac:dyDescent="0.3">
      <c r="A20" s="7"/>
      <c r="B20" s="8">
        <v>8</v>
      </c>
      <c r="C20" s="9" t="s">
        <v>53</v>
      </c>
      <c r="D20" s="10">
        <v>72</v>
      </c>
      <c r="E20" s="11">
        <f t="shared" si="0"/>
        <v>4.2080654587960259E-2</v>
      </c>
    </row>
    <row r="21" spans="1:5" ht="20.100000000000001" customHeight="1" x14ac:dyDescent="0.3">
      <c r="A21" s="7"/>
      <c r="B21" s="8">
        <v>9</v>
      </c>
      <c r="C21" s="9" t="s">
        <v>68</v>
      </c>
      <c r="D21" s="10">
        <v>36</v>
      </c>
      <c r="E21" s="11">
        <f t="shared" si="0"/>
        <v>2.1040327293980129E-2</v>
      </c>
    </row>
    <row r="22" spans="1:5" ht="20.100000000000001" customHeight="1" x14ac:dyDescent="0.3">
      <c r="A22" s="7"/>
      <c r="B22" s="8">
        <v>10</v>
      </c>
      <c r="C22" s="9" t="s">
        <v>85</v>
      </c>
      <c r="D22" s="10">
        <v>35</v>
      </c>
      <c r="E22" s="11">
        <f t="shared" si="0"/>
        <v>2.0455873758036237E-2</v>
      </c>
    </row>
    <row r="23" spans="1:5" ht="20.100000000000001" customHeight="1" x14ac:dyDescent="0.3">
      <c r="A23" s="7"/>
      <c r="B23" s="8">
        <v>11</v>
      </c>
      <c r="C23" s="9" t="s">
        <v>75</v>
      </c>
      <c r="D23" s="10">
        <v>30</v>
      </c>
      <c r="E23" s="11">
        <f t="shared" si="0"/>
        <v>1.7533606078316773E-2</v>
      </c>
    </row>
    <row r="24" spans="1:5" ht="20.100000000000001" customHeight="1" x14ac:dyDescent="0.3">
      <c r="A24" s="7"/>
      <c r="B24" s="8">
        <v>12</v>
      </c>
      <c r="C24" s="9" t="s">
        <v>94</v>
      </c>
      <c r="D24" s="10">
        <v>23</v>
      </c>
      <c r="E24" s="11">
        <f t="shared" si="0"/>
        <v>1.3442431326709527E-2</v>
      </c>
    </row>
    <row r="25" spans="1:5" ht="20.100000000000001" customHeight="1" x14ac:dyDescent="0.3">
      <c r="A25" s="7"/>
      <c r="B25" s="8">
        <v>13</v>
      </c>
      <c r="C25" s="9" t="s">
        <v>98</v>
      </c>
      <c r="D25" s="10">
        <v>20</v>
      </c>
      <c r="E25" s="11">
        <f t="shared" si="0"/>
        <v>1.1689070718877849E-2</v>
      </c>
    </row>
    <row r="26" spans="1:5" ht="20.100000000000001" customHeight="1" x14ac:dyDescent="0.3">
      <c r="A26" s="7"/>
      <c r="B26" s="8">
        <v>14</v>
      </c>
      <c r="C26" s="9" t="s">
        <v>66</v>
      </c>
      <c r="D26" s="10">
        <v>14</v>
      </c>
      <c r="E26" s="11">
        <f t="shared" si="0"/>
        <v>8.1823495032144946E-3</v>
      </c>
    </row>
    <row r="27" spans="1:5" ht="20.100000000000001" customHeight="1" x14ac:dyDescent="0.3">
      <c r="A27" s="7"/>
      <c r="B27" s="8">
        <v>15</v>
      </c>
      <c r="C27" s="9" t="s">
        <v>52</v>
      </c>
      <c r="D27" s="10">
        <v>10</v>
      </c>
      <c r="E27" s="11">
        <f t="shared" si="0"/>
        <v>5.8445353594389245E-3</v>
      </c>
    </row>
    <row r="28" spans="1:5" ht="20.100000000000001" customHeight="1" x14ac:dyDescent="0.3">
      <c r="A28" s="7"/>
      <c r="B28" s="8">
        <v>16</v>
      </c>
      <c r="C28" s="9" t="s">
        <v>61</v>
      </c>
      <c r="D28" s="10">
        <v>9</v>
      </c>
      <c r="E28" s="11">
        <f t="shared" si="0"/>
        <v>5.2600818234950324E-3</v>
      </c>
    </row>
    <row r="29" spans="1:5" ht="20.100000000000001" customHeight="1" x14ac:dyDescent="0.3">
      <c r="A29" s="7"/>
      <c r="B29" s="8">
        <v>17</v>
      </c>
      <c r="C29" s="9" t="s">
        <v>77</v>
      </c>
      <c r="D29" s="10">
        <v>9</v>
      </c>
      <c r="E29" s="11">
        <f t="shared" si="0"/>
        <v>5.2600818234950324E-3</v>
      </c>
    </row>
    <row r="30" spans="1:5" ht="20.100000000000001" customHeight="1" x14ac:dyDescent="0.3">
      <c r="A30" s="7"/>
      <c r="B30" s="8">
        <v>18</v>
      </c>
      <c r="C30" s="9" t="s">
        <v>97</v>
      </c>
      <c r="D30" s="10">
        <v>9</v>
      </c>
      <c r="E30" s="11">
        <f t="shared" si="0"/>
        <v>5.2600818234950324E-3</v>
      </c>
    </row>
    <row r="31" spans="1:5" ht="20.100000000000001" customHeight="1" x14ac:dyDescent="0.3">
      <c r="A31" s="7"/>
      <c r="B31" s="8">
        <v>19</v>
      </c>
      <c r="C31" s="9" t="s">
        <v>69</v>
      </c>
      <c r="D31" s="10">
        <v>8</v>
      </c>
      <c r="E31" s="11">
        <f t="shared" si="0"/>
        <v>4.6756282875511394E-3</v>
      </c>
    </row>
    <row r="32" spans="1:5" ht="20.100000000000001" customHeight="1" x14ac:dyDescent="0.3">
      <c r="A32" s="7"/>
      <c r="B32" s="8">
        <v>20</v>
      </c>
      <c r="C32" s="9" t="s">
        <v>67</v>
      </c>
      <c r="D32" s="10">
        <v>7</v>
      </c>
      <c r="E32" s="11">
        <f t="shared" si="0"/>
        <v>4.0911747516072473E-3</v>
      </c>
    </row>
    <row r="33" spans="1:5" ht="20.100000000000001" customHeight="1" x14ac:dyDescent="0.3">
      <c r="A33" s="7"/>
      <c r="B33" s="8">
        <v>21</v>
      </c>
      <c r="C33" s="9" t="s">
        <v>51</v>
      </c>
      <c r="D33" s="10">
        <v>5</v>
      </c>
      <c r="E33" s="11">
        <f t="shared" si="0"/>
        <v>2.9222676797194622E-3</v>
      </c>
    </row>
    <row r="34" spans="1:5" ht="20.100000000000001" customHeight="1" x14ac:dyDescent="0.3">
      <c r="A34" s="7"/>
      <c r="B34" s="8">
        <v>22</v>
      </c>
      <c r="C34" s="9" t="s">
        <v>55</v>
      </c>
      <c r="D34" s="10">
        <v>5</v>
      </c>
      <c r="E34" s="11">
        <f t="shared" si="0"/>
        <v>2.9222676797194622E-3</v>
      </c>
    </row>
    <row r="35" spans="1:5" ht="20.100000000000001" customHeight="1" x14ac:dyDescent="0.3">
      <c r="A35" s="7"/>
      <c r="B35" s="8">
        <v>23</v>
      </c>
      <c r="C35" s="9" t="s">
        <v>72</v>
      </c>
      <c r="D35" s="10">
        <v>4</v>
      </c>
      <c r="E35" s="11">
        <f t="shared" si="0"/>
        <v>2.3378141437755697E-3</v>
      </c>
    </row>
    <row r="36" spans="1:5" ht="20.100000000000001" customHeight="1" x14ac:dyDescent="0.3">
      <c r="A36" s="7"/>
      <c r="B36" s="8">
        <v>24</v>
      </c>
      <c r="C36" s="9" t="s">
        <v>92</v>
      </c>
      <c r="D36" s="10">
        <v>4</v>
      </c>
      <c r="E36" s="11">
        <f t="shared" si="0"/>
        <v>2.3378141437755697E-3</v>
      </c>
    </row>
    <row r="37" spans="1:5" ht="20.100000000000001" customHeight="1" x14ac:dyDescent="0.3">
      <c r="A37" s="7"/>
      <c r="B37" s="8">
        <v>25</v>
      </c>
      <c r="C37" s="9" t="s">
        <v>62</v>
      </c>
      <c r="D37" s="10">
        <v>3</v>
      </c>
      <c r="E37" s="11">
        <f t="shared" si="0"/>
        <v>1.7533606078316774E-3</v>
      </c>
    </row>
    <row r="38" spans="1:5" ht="20.100000000000001" customHeight="1" x14ac:dyDescent="0.3">
      <c r="A38" s="7"/>
      <c r="B38" s="8">
        <v>26</v>
      </c>
      <c r="C38" s="9" t="s">
        <v>64</v>
      </c>
      <c r="D38" s="10">
        <v>3</v>
      </c>
      <c r="E38" s="11">
        <f t="shared" si="0"/>
        <v>1.7533606078316774E-3</v>
      </c>
    </row>
    <row r="39" spans="1:5" ht="20.100000000000001" customHeight="1" x14ac:dyDescent="0.3">
      <c r="A39" s="7"/>
      <c r="B39" s="8">
        <v>27</v>
      </c>
      <c r="C39" s="9" t="s">
        <v>76</v>
      </c>
      <c r="D39" s="10">
        <v>3</v>
      </c>
      <c r="E39" s="11">
        <f t="shared" si="0"/>
        <v>1.7533606078316774E-3</v>
      </c>
    </row>
    <row r="40" spans="1:5" ht="20.100000000000001" customHeight="1" x14ac:dyDescent="0.3">
      <c r="A40" s="7"/>
      <c r="B40" s="8">
        <v>28</v>
      </c>
      <c r="C40" s="9" t="s">
        <v>79</v>
      </c>
      <c r="D40" s="10">
        <v>3</v>
      </c>
      <c r="E40" s="11">
        <f t="shared" si="0"/>
        <v>1.7533606078316774E-3</v>
      </c>
    </row>
    <row r="41" spans="1:5" ht="20.100000000000001" customHeight="1" x14ac:dyDescent="0.3">
      <c r="A41" s="7"/>
      <c r="B41" s="8">
        <v>29</v>
      </c>
      <c r="C41" s="9" t="s">
        <v>82</v>
      </c>
      <c r="D41" s="10">
        <v>2</v>
      </c>
      <c r="E41" s="11">
        <f t="shared" si="0"/>
        <v>1.1689070718877848E-3</v>
      </c>
    </row>
    <row r="42" spans="1:5" ht="20.100000000000001" customHeight="1" x14ac:dyDescent="0.3">
      <c r="A42" s="7"/>
      <c r="B42" s="8">
        <v>30</v>
      </c>
      <c r="C42" s="9" t="s">
        <v>93</v>
      </c>
      <c r="D42" s="10">
        <v>2</v>
      </c>
      <c r="E42" s="11">
        <f t="shared" si="0"/>
        <v>1.1689070718877848E-3</v>
      </c>
    </row>
    <row r="43" spans="1:5" ht="20.100000000000001" customHeight="1" x14ac:dyDescent="0.3">
      <c r="A43" s="7"/>
      <c r="B43" s="8">
        <v>31</v>
      </c>
      <c r="C43" s="9" t="s">
        <v>71</v>
      </c>
      <c r="D43" s="10">
        <v>1</v>
      </c>
      <c r="E43" s="11">
        <f t="shared" si="0"/>
        <v>5.8445353594389242E-4</v>
      </c>
    </row>
    <row r="44" spans="1:5" ht="20.100000000000001" customHeight="1" x14ac:dyDescent="0.3">
      <c r="A44" s="7"/>
      <c r="B44" s="8">
        <v>32</v>
      </c>
      <c r="C44" s="9" t="s">
        <v>73</v>
      </c>
      <c r="D44" s="10">
        <v>1</v>
      </c>
      <c r="E44" s="11">
        <f t="shared" si="0"/>
        <v>5.8445353594389242E-4</v>
      </c>
    </row>
    <row r="45" spans="1:5" ht="20.100000000000001" customHeight="1" x14ac:dyDescent="0.3">
      <c r="A45" s="7"/>
      <c r="B45" s="8">
        <v>33</v>
      </c>
      <c r="C45" s="9" t="s">
        <v>57</v>
      </c>
      <c r="D45" s="10">
        <v>0</v>
      </c>
      <c r="E45" s="11">
        <f t="shared" ref="E45:E62" si="1">D45/$D$63</f>
        <v>0</v>
      </c>
    </row>
    <row r="46" spans="1:5" ht="20.100000000000001" customHeight="1" x14ac:dyDescent="0.3">
      <c r="A46" s="7"/>
      <c r="B46" s="8">
        <v>34</v>
      </c>
      <c r="C46" s="9" t="s">
        <v>59</v>
      </c>
      <c r="D46" s="10">
        <v>0</v>
      </c>
      <c r="E46" s="11">
        <f t="shared" si="1"/>
        <v>0</v>
      </c>
    </row>
    <row r="47" spans="1:5" ht="20.100000000000001" customHeight="1" x14ac:dyDescent="0.3">
      <c r="A47" s="7"/>
      <c r="B47" s="8">
        <v>35</v>
      </c>
      <c r="C47" s="9" t="s">
        <v>60</v>
      </c>
      <c r="D47" s="10">
        <v>0</v>
      </c>
      <c r="E47" s="11">
        <f t="shared" si="1"/>
        <v>0</v>
      </c>
    </row>
    <row r="48" spans="1:5" ht="20.100000000000001" customHeight="1" x14ac:dyDescent="0.3">
      <c r="A48" s="7"/>
      <c r="B48" s="8">
        <v>36</v>
      </c>
      <c r="C48" s="9" t="s">
        <v>63</v>
      </c>
      <c r="D48" s="10">
        <v>0</v>
      </c>
      <c r="E48" s="11">
        <f t="shared" si="1"/>
        <v>0</v>
      </c>
    </row>
    <row r="49" spans="1:5" ht="20.100000000000001" customHeight="1" x14ac:dyDescent="0.3">
      <c r="A49" s="7"/>
      <c r="B49" s="8">
        <v>37</v>
      </c>
      <c r="C49" s="9" t="s">
        <v>65</v>
      </c>
      <c r="D49" s="10">
        <v>0</v>
      </c>
      <c r="E49" s="11">
        <f t="shared" si="1"/>
        <v>0</v>
      </c>
    </row>
    <row r="50" spans="1:5" ht="20.100000000000001" customHeight="1" x14ac:dyDescent="0.3">
      <c r="A50" s="7"/>
      <c r="B50" s="8">
        <v>38</v>
      </c>
      <c r="C50" s="9" t="s">
        <v>70</v>
      </c>
      <c r="D50" s="10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78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80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81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83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86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87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89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90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91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95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96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79</v>
      </c>
      <c r="E62" s="11">
        <f t="shared" si="1"/>
        <v>4.6171829339567504E-2</v>
      </c>
    </row>
    <row r="63" spans="1:5" ht="20.100000000000001" customHeight="1" thickBot="1" x14ac:dyDescent="0.4">
      <c r="A63" s="7"/>
      <c r="B63" s="67" t="s">
        <v>2</v>
      </c>
      <c r="C63" s="21"/>
      <c r="D63" s="13">
        <f>SUM(D13:D62)</f>
        <v>1711</v>
      </c>
      <c r="E63" s="11">
        <f>SUM(E13:E62)</f>
        <v>1.0000000000000002</v>
      </c>
    </row>
    <row r="64" spans="1:5" x14ac:dyDescent="0.25">
      <c r="B64" s="35" t="s">
        <v>50</v>
      </c>
    </row>
  </sheetData>
  <autoFilter ref="B12:E47">
    <sortState ref="B13:E62">
      <sortCondition descending="1" ref="D12:D48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22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{523172D4-6980-4282-8376-507FE0200451}</x14:id>
        </ext>
      </extLst>
    </cfRule>
  </conditionalFormatting>
  <conditionalFormatting sqref="E13:E63">
    <cfRule type="dataBar" priority="3229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{0F6D1405-DAA6-40AD-B21C-B46D829604E3}</x14:id>
        </ext>
      </extLst>
    </cfRule>
    <cfRule type="dataBar" priority="323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{3A444F5E-102C-482E-82C3-1519E90E48BA}</x14:id>
        </ext>
      </extLst>
    </cfRule>
  </conditionalFormatting>
  <conditionalFormatting sqref="E13:E63">
    <cfRule type="dataBar" priority="32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{B3E5CCF1-50DE-443B-A330-BF2E2D9993F8}</x14:id>
        </ext>
      </extLst>
    </cfRule>
    <cfRule type="dataBar" priority="32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{C3752B5E-483F-4F27-B91F-412FD0C04A5E}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3172D4-6980-4282-8376-507FE02004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0F6D1405-DAA6-40AD-B21C-B46D829604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A444F5E-102C-482E-82C3-1519E90E48B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B3E5CCF1-50DE-443B-A330-BF2E2D9993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3752B5E-483F-4F27-B91F-412FD0C04A5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122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88</v>
      </c>
      <c r="D13" s="10">
        <v>1775</v>
      </c>
      <c r="E13" s="11">
        <f t="shared" ref="E13:E44" si="0">D13/$D$63</f>
        <v>0.20411683532658695</v>
      </c>
    </row>
    <row r="14" spans="1:11" ht="20.100000000000001" customHeight="1" x14ac:dyDescent="0.3">
      <c r="A14" s="7"/>
      <c r="B14" s="8">
        <v>2</v>
      </c>
      <c r="C14" s="9" t="s">
        <v>69</v>
      </c>
      <c r="D14" s="10">
        <v>990</v>
      </c>
      <c r="E14" s="11">
        <f t="shared" si="0"/>
        <v>0.11384544618215271</v>
      </c>
    </row>
    <row r="15" spans="1:11" ht="20.100000000000001" customHeight="1" x14ac:dyDescent="0.3">
      <c r="A15" s="7"/>
      <c r="B15" s="8">
        <v>3</v>
      </c>
      <c r="C15" s="9" t="s">
        <v>54</v>
      </c>
      <c r="D15" s="10">
        <v>982</v>
      </c>
      <c r="E15" s="11">
        <f t="shared" si="0"/>
        <v>0.11292548298068077</v>
      </c>
    </row>
    <row r="16" spans="1:11" ht="20.100000000000001" customHeight="1" x14ac:dyDescent="0.3">
      <c r="A16" s="7"/>
      <c r="B16" s="8">
        <v>4</v>
      </c>
      <c r="C16" s="9" t="s">
        <v>56</v>
      </c>
      <c r="D16" s="10">
        <v>731</v>
      </c>
      <c r="E16" s="11">
        <f t="shared" si="0"/>
        <v>8.4061637534498621E-2</v>
      </c>
    </row>
    <row r="17" spans="1:5" ht="20.100000000000001" customHeight="1" x14ac:dyDescent="0.3">
      <c r="A17" s="7"/>
      <c r="B17" s="8">
        <v>5</v>
      </c>
      <c r="C17" s="9" t="s">
        <v>74</v>
      </c>
      <c r="D17" s="10">
        <v>698</v>
      </c>
      <c r="E17" s="11">
        <f t="shared" si="0"/>
        <v>8.026678932842686E-2</v>
      </c>
    </row>
    <row r="18" spans="1:5" ht="20.100000000000001" customHeight="1" x14ac:dyDescent="0.3">
      <c r="A18" s="7"/>
      <c r="B18" s="8">
        <v>6</v>
      </c>
      <c r="C18" s="9" t="s">
        <v>67</v>
      </c>
      <c r="D18" s="10">
        <v>442</v>
      </c>
      <c r="E18" s="11">
        <f t="shared" si="0"/>
        <v>5.0827966881324745E-2</v>
      </c>
    </row>
    <row r="19" spans="1:5" ht="20.100000000000001" customHeight="1" x14ac:dyDescent="0.3">
      <c r="A19" s="7"/>
      <c r="B19" s="8">
        <v>7</v>
      </c>
      <c r="C19" s="9" t="s">
        <v>51</v>
      </c>
      <c r="D19" s="10">
        <v>403</v>
      </c>
      <c r="E19" s="11">
        <f t="shared" si="0"/>
        <v>4.6343146274149032E-2</v>
      </c>
    </row>
    <row r="20" spans="1:5" ht="20.100000000000001" customHeight="1" x14ac:dyDescent="0.3">
      <c r="A20" s="7"/>
      <c r="B20" s="8">
        <v>8</v>
      </c>
      <c r="C20" s="9" t="s">
        <v>62</v>
      </c>
      <c r="D20" s="10">
        <v>320</v>
      </c>
      <c r="E20" s="11">
        <f t="shared" si="0"/>
        <v>3.6798528058877643E-2</v>
      </c>
    </row>
    <row r="21" spans="1:5" ht="20.100000000000001" customHeight="1" x14ac:dyDescent="0.3">
      <c r="A21" s="7"/>
      <c r="B21" s="8">
        <v>9</v>
      </c>
      <c r="C21" s="9" t="s">
        <v>72</v>
      </c>
      <c r="D21" s="10">
        <v>317</v>
      </c>
      <c r="E21" s="11">
        <f t="shared" si="0"/>
        <v>3.6453541858325667E-2</v>
      </c>
    </row>
    <row r="22" spans="1:5" ht="20.100000000000001" customHeight="1" x14ac:dyDescent="0.3">
      <c r="A22" s="7"/>
      <c r="B22" s="8">
        <v>10</v>
      </c>
      <c r="C22" s="9" t="s">
        <v>85</v>
      </c>
      <c r="D22" s="10">
        <v>299</v>
      </c>
      <c r="E22" s="11">
        <f t="shared" si="0"/>
        <v>3.4383624655013802E-2</v>
      </c>
    </row>
    <row r="23" spans="1:5" ht="20.100000000000001" customHeight="1" x14ac:dyDescent="0.3">
      <c r="A23" s="7"/>
      <c r="B23" s="8">
        <v>11</v>
      </c>
      <c r="C23" s="9" t="s">
        <v>73</v>
      </c>
      <c r="D23" s="10">
        <v>234</v>
      </c>
      <c r="E23" s="11">
        <f t="shared" si="0"/>
        <v>2.6908923643054278E-2</v>
      </c>
    </row>
    <row r="24" spans="1:5" ht="20.100000000000001" customHeight="1" x14ac:dyDescent="0.3">
      <c r="A24" s="7"/>
      <c r="B24" s="8">
        <v>12</v>
      </c>
      <c r="C24" s="9" t="s">
        <v>61</v>
      </c>
      <c r="D24" s="10">
        <v>222</v>
      </c>
      <c r="E24" s="11">
        <f t="shared" si="0"/>
        <v>2.5528978840846366E-2</v>
      </c>
    </row>
    <row r="25" spans="1:5" ht="20.100000000000001" customHeight="1" x14ac:dyDescent="0.3">
      <c r="A25" s="7"/>
      <c r="B25" s="8">
        <v>13</v>
      </c>
      <c r="C25" s="9" t="s">
        <v>75</v>
      </c>
      <c r="D25" s="10">
        <v>212</v>
      </c>
      <c r="E25" s="11">
        <f t="shared" si="0"/>
        <v>2.437902483900644E-2</v>
      </c>
    </row>
    <row r="26" spans="1:5" ht="20.100000000000001" customHeight="1" x14ac:dyDescent="0.3">
      <c r="A26" s="7"/>
      <c r="B26" s="8">
        <v>14</v>
      </c>
      <c r="C26" s="9" t="s">
        <v>68</v>
      </c>
      <c r="D26" s="10">
        <v>205</v>
      </c>
      <c r="E26" s="11">
        <f t="shared" si="0"/>
        <v>2.357405703771849E-2</v>
      </c>
    </row>
    <row r="27" spans="1:5" ht="20.100000000000001" customHeight="1" x14ac:dyDescent="0.3">
      <c r="A27" s="7"/>
      <c r="B27" s="8">
        <v>15</v>
      </c>
      <c r="C27" s="9" t="s">
        <v>66</v>
      </c>
      <c r="D27" s="10">
        <v>153</v>
      </c>
      <c r="E27" s="11">
        <f t="shared" si="0"/>
        <v>1.7594296228150876E-2</v>
      </c>
    </row>
    <row r="28" spans="1:5" ht="20.100000000000001" customHeight="1" x14ac:dyDescent="0.3">
      <c r="A28" s="7"/>
      <c r="B28" s="8">
        <v>16</v>
      </c>
      <c r="C28" s="9" t="s">
        <v>96</v>
      </c>
      <c r="D28" s="10">
        <v>84</v>
      </c>
      <c r="E28" s="11">
        <f t="shared" si="0"/>
        <v>9.659613615455382E-3</v>
      </c>
    </row>
    <row r="29" spans="1:5" ht="20.100000000000001" customHeight="1" x14ac:dyDescent="0.3">
      <c r="A29" s="7"/>
      <c r="B29" s="8">
        <v>17</v>
      </c>
      <c r="C29" s="9" t="s">
        <v>94</v>
      </c>
      <c r="D29" s="10">
        <v>42</v>
      </c>
      <c r="E29" s="11">
        <f t="shared" si="0"/>
        <v>4.829806807727691E-3</v>
      </c>
    </row>
    <row r="30" spans="1:5" ht="20.100000000000001" customHeight="1" x14ac:dyDescent="0.3">
      <c r="A30" s="7"/>
      <c r="B30" s="8">
        <v>18</v>
      </c>
      <c r="C30" s="9" t="s">
        <v>64</v>
      </c>
      <c r="D30" s="10">
        <v>41</v>
      </c>
      <c r="E30" s="11">
        <f t="shared" si="0"/>
        <v>4.7148114075436986E-3</v>
      </c>
    </row>
    <row r="31" spans="1:5" ht="20.100000000000001" customHeight="1" x14ac:dyDescent="0.3">
      <c r="A31" s="7"/>
      <c r="B31" s="8">
        <v>19</v>
      </c>
      <c r="C31" s="9" t="s">
        <v>55</v>
      </c>
      <c r="D31" s="10">
        <v>19</v>
      </c>
      <c r="E31" s="11">
        <f t="shared" si="0"/>
        <v>2.1849126034958603E-3</v>
      </c>
    </row>
    <row r="32" spans="1:5" ht="20.100000000000001" customHeight="1" x14ac:dyDescent="0.3">
      <c r="A32" s="7"/>
      <c r="B32" s="8">
        <v>20</v>
      </c>
      <c r="C32" s="9" t="s">
        <v>97</v>
      </c>
      <c r="D32" s="10">
        <v>18</v>
      </c>
      <c r="E32" s="11">
        <f t="shared" si="0"/>
        <v>2.0699172033118675E-3</v>
      </c>
    </row>
    <row r="33" spans="1:5" ht="20.100000000000001" customHeight="1" x14ac:dyDescent="0.3">
      <c r="A33" s="7"/>
      <c r="B33" s="8">
        <v>21</v>
      </c>
      <c r="C33" s="9" t="s">
        <v>89</v>
      </c>
      <c r="D33" s="10">
        <v>16</v>
      </c>
      <c r="E33" s="11">
        <f t="shared" si="0"/>
        <v>1.8399264029438822E-3</v>
      </c>
    </row>
    <row r="34" spans="1:5" ht="20.100000000000001" customHeight="1" x14ac:dyDescent="0.3">
      <c r="A34" s="7"/>
      <c r="B34" s="8">
        <v>22</v>
      </c>
      <c r="C34" s="9" t="s">
        <v>58</v>
      </c>
      <c r="D34" s="10">
        <v>14</v>
      </c>
      <c r="E34" s="11">
        <f t="shared" si="0"/>
        <v>1.609935602575897E-3</v>
      </c>
    </row>
    <row r="35" spans="1:5" ht="20.100000000000001" customHeight="1" x14ac:dyDescent="0.3">
      <c r="A35" s="7"/>
      <c r="B35" s="8">
        <v>23</v>
      </c>
      <c r="C35" s="9" t="s">
        <v>79</v>
      </c>
      <c r="D35" s="10">
        <v>14</v>
      </c>
      <c r="E35" s="11">
        <f t="shared" si="0"/>
        <v>1.609935602575897E-3</v>
      </c>
    </row>
    <row r="36" spans="1:5" ht="20.100000000000001" customHeight="1" x14ac:dyDescent="0.3">
      <c r="A36" s="7"/>
      <c r="B36" s="8">
        <v>24</v>
      </c>
      <c r="C36" s="9" t="s">
        <v>76</v>
      </c>
      <c r="D36" s="10">
        <v>13</v>
      </c>
      <c r="E36" s="11">
        <f t="shared" si="0"/>
        <v>1.4949402023919044E-3</v>
      </c>
    </row>
    <row r="37" spans="1:5" ht="20.100000000000001" customHeight="1" x14ac:dyDescent="0.3">
      <c r="A37" s="7"/>
      <c r="B37" s="8">
        <v>25</v>
      </c>
      <c r="C37" s="9" t="s">
        <v>59</v>
      </c>
      <c r="D37" s="10">
        <v>9</v>
      </c>
      <c r="E37" s="11">
        <f t="shared" si="0"/>
        <v>1.0349586016559337E-3</v>
      </c>
    </row>
    <row r="38" spans="1:5" ht="20.100000000000001" customHeight="1" x14ac:dyDescent="0.3">
      <c r="A38" s="7"/>
      <c r="B38" s="8">
        <v>26</v>
      </c>
      <c r="C38" s="9" t="s">
        <v>53</v>
      </c>
      <c r="D38" s="10">
        <v>8</v>
      </c>
      <c r="E38" s="11">
        <f t="shared" si="0"/>
        <v>9.1996320147194111E-4</v>
      </c>
    </row>
    <row r="39" spans="1:5" ht="20.100000000000001" customHeight="1" x14ac:dyDescent="0.3">
      <c r="A39" s="7"/>
      <c r="B39" s="8">
        <v>27</v>
      </c>
      <c r="C39" s="9" t="s">
        <v>81</v>
      </c>
      <c r="D39" s="10">
        <v>8</v>
      </c>
      <c r="E39" s="11">
        <f t="shared" si="0"/>
        <v>9.1996320147194111E-4</v>
      </c>
    </row>
    <row r="40" spans="1:5" ht="20.100000000000001" customHeight="1" x14ac:dyDescent="0.3">
      <c r="A40" s="7"/>
      <c r="B40" s="8">
        <v>28</v>
      </c>
      <c r="C40" s="9" t="s">
        <v>100</v>
      </c>
      <c r="D40" s="10">
        <v>8</v>
      </c>
      <c r="E40" s="11">
        <f t="shared" si="0"/>
        <v>9.1996320147194111E-4</v>
      </c>
    </row>
    <row r="41" spans="1:5" ht="20.100000000000001" customHeight="1" x14ac:dyDescent="0.3">
      <c r="A41" s="7"/>
      <c r="B41" s="8">
        <v>29</v>
      </c>
      <c r="C41" s="9" t="s">
        <v>86</v>
      </c>
      <c r="D41" s="10">
        <v>7</v>
      </c>
      <c r="E41" s="11">
        <f t="shared" si="0"/>
        <v>8.049678012879485E-4</v>
      </c>
    </row>
    <row r="42" spans="1:5" ht="20.100000000000001" customHeight="1" x14ac:dyDescent="0.3">
      <c r="A42" s="7"/>
      <c r="B42" s="8">
        <v>30</v>
      </c>
      <c r="C42" s="9" t="s">
        <v>82</v>
      </c>
      <c r="D42" s="10">
        <v>6</v>
      </c>
      <c r="E42" s="11">
        <f t="shared" si="0"/>
        <v>6.8997240110395589E-4</v>
      </c>
    </row>
    <row r="43" spans="1:5" ht="20.100000000000001" customHeight="1" x14ac:dyDescent="0.3">
      <c r="A43" s="7"/>
      <c r="B43" s="8">
        <v>31</v>
      </c>
      <c r="C43" s="9" t="s">
        <v>80</v>
      </c>
      <c r="D43" s="10">
        <v>4</v>
      </c>
      <c r="E43" s="11">
        <f t="shared" si="0"/>
        <v>4.5998160073597056E-4</v>
      </c>
    </row>
    <row r="44" spans="1:5" ht="20.100000000000001" customHeight="1" x14ac:dyDescent="0.3">
      <c r="A44" s="7"/>
      <c r="B44" s="8">
        <v>32</v>
      </c>
      <c r="C44" s="9" t="s">
        <v>52</v>
      </c>
      <c r="D44" s="10">
        <v>3</v>
      </c>
      <c r="E44" s="11">
        <f t="shared" si="0"/>
        <v>3.4498620055197794E-4</v>
      </c>
    </row>
    <row r="45" spans="1:5" ht="20.100000000000001" customHeight="1" x14ac:dyDescent="0.3">
      <c r="A45" s="7"/>
      <c r="B45" s="8">
        <v>33</v>
      </c>
      <c r="C45" s="9" t="s">
        <v>90</v>
      </c>
      <c r="D45" s="10">
        <v>3</v>
      </c>
      <c r="E45" s="11">
        <f t="shared" ref="E45:E62" si="1">D45/$D$63</f>
        <v>3.4498620055197794E-4</v>
      </c>
    </row>
    <row r="46" spans="1:5" ht="20.100000000000001" customHeight="1" x14ac:dyDescent="0.3">
      <c r="A46" s="7"/>
      <c r="B46" s="8">
        <v>34</v>
      </c>
      <c r="C46" s="9" t="s">
        <v>99</v>
      </c>
      <c r="D46" s="10">
        <v>3</v>
      </c>
      <c r="E46" s="11">
        <f t="shared" si="1"/>
        <v>3.4498620055197794E-4</v>
      </c>
    </row>
    <row r="47" spans="1:5" ht="20.100000000000001" customHeight="1" x14ac:dyDescent="0.3">
      <c r="A47" s="7"/>
      <c r="B47" s="8">
        <v>35</v>
      </c>
      <c r="C47" s="9" t="s">
        <v>60</v>
      </c>
      <c r="D47" s="10">
        <v>1</v>
      </c>
      <c r="E47" s="11">
        <f t="shared" si="1"/>
        <v>1.1499540018399264E-4</v>
      </c>
    </row>
    <row r="48" spans="1:5" ht="20.100000000000001" customHeight="1" x14ac:dyDescent="0.3">
      <c r="A48" s="7"/>
      <c r="B48" s="8">
        <v>36</v>
      </c>
      <c r="C48" s="9" t="s">
        <v>71</v>
      </c>
      <c r="D48" s="10">
        <v>1</v>
      </c>
      <c r="E48" s="11">
        <f t="shared" si="1"/>
        <v>1.1499540018399264E-4</v>
      </c>
    </row>
    <row r="49" spans="1:5" ht="20.100000000000001" customHeight="1" x14ac:dyDescent="0.3">
      <c r="A49" s="7"/>
      <c r="B49" s="8">
        <v>37</v>
      </c>
      <c r="C49" s="9" t="s">
        <v>87</v>
      </c>
      <c r="D49" s="10">
        <v>1</v>
      </c>
      <c r="E49" s="11">
        <f t="shared" si="1"/>
        <v>1.1499540018399264E-4</v>
      </c>
    </row>
    <row r="50" spans="1:5" ht="20.100000000000001" customHeight="1" x14ac:dyDescent="0.3">
      <c r="A50" s="7"/>
      <c r="B50" s="8">
        <v>38</v>
      </c>
      <c r="C50" s="9" t="s">
        <v>57</v>
      </c>
      <c r="D50" s="10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63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65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70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77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78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83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91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92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93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95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98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390</v>
      </c>
      <c r="E62" s="11">
        <f t="shared" si="1"/>
        <v>4.484820607175713E-2</v>
      </c>
    </row>
    <row r="63" spans="1:5" ht="20.100000000000001" customHeight="1" thickBot="1" x14ac:dyDescent="0.4">
      <c r="A63" s="7"/>
      <c r="B63" s="67" t="s">
        <v>2</v>
      </c>
      <c r="C63" s="21"/>
      <c r="D63" s="13">
        <f>SUM(D13:D62)</f>
        <v>8696</v>
      </c>
      <c r="E63" s="12">
        <f>SUM(E13:E62)</f>
        <v>1.0000000000000002</v>
      </c>
    </row>
    <row r="64" spans="1:5" x14ac:dyDescent="0.25">
      <c r="B64" s="35" t="s">
        <v>50</v>
      </c>
    </row>
  </sheetData>
  <autoFilter ref="B12:E43">
    <sortState ref="B13:E62">
      <sortCondition descending="1" ref="D12:D44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23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{D3C214B4-5102-487B-B9AC-8FF0F999C0A2}</x14:id>
        </ext>
      </extLst>
    </cfRule>
  </conditionalFormatting>
  <conditionalFormatting sqref="E13:E63">
    <cfRule type="dataBar" priority="3237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{E2B7A8F6-9A8D-439C-BCDA-F36E7A8D0575}</x14:id>
        </ext>
      </extLst>
    </cfRule>
    <cfRule type="dataBar" priority="323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{D5AF9168-1098-4978-B2FE-6C077EA85290}</x14:id>
        </ext>
      </extLst>
    </cfRule>
  </conditionalFormatting>
  <conditionalFormatting sqref="E13:E63">
    <cfRule type="dataBar" priority="32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{9D8147E1-8189-42ED-809E-524174218159}</x14:id>
        </ext>
      </extLst>
    </cfRule>
    <cfRule type="dataBar" priority="32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{159F383D-97AC-42F0-AD26-1C4DD8DD0CF9}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C214B4-5102-487B-B9AC-8FF0F999C0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E2B7A8F6-9A8D-439C-BCDA-F36E7A8D05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5AF9168-1098-4978-B2FE-6C077EA8529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9D8147E1-8189-42ED-809E-5241742181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59F383D-97AC-42F0-AD26-1C4DD8DD0C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>
      <selection activeCell="K5" sqref="K5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123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68</v>
      </c>
      <c r="D13" s="10">
        <v>1616</v>
      </c>
      <c r="E13" s="11">
        <f t="shared" ref="E13:E44" si="0">D13/$D$63</f>
        <v>0.23006833712984054</v>
      </c>
    </row>
    <row r="14" spans="1:11" ht="20.100000000000001" customHeight="1" x14ac:dyDescent="0.3">
      <c r="A14" s="7"/>
      <c r="B14" s="8">
        <v>2</v>
      </c>
      <c r="C14" s="9" t="s">
        <v>88</v>
      </c>
      <c r="D14" s="10">
        <v>1107</v>
      </c>
      <c r="E14" s="11">
        <f t="shared" si="0"/>
        <v>0.15760250569476081</v>
      </c>
    </row>
    <row r="15" spans="1:11" ht="20.100000000000001" customHeight="1" x14ac:dyDescent="0.3">
      <c r="A15" s="7"/>
      <c r="B15" s="8">
        <v>3</v>
      </c>
      <c r="C15" s="9" t="s">
        <v>66</v>
      </c>
      <c r="D15" s="10">
        <v>853</v>
      </c>
      <c r="E15" s="11">
        <f t="shared" si="0"/>
        <v>0.12144077448747152</v>
      </c>
    </row>
    <row r="16" spans="1:11" ht="20.100000000000001" customHeight="1" x14ac:dyDescent="0.3">
      <c r="A16" s="7"/>
      <c r="B16" s="8">
        <v>4</v>
      </c>
      <c r="C16" s="9" t="s">
        <v>56</v>
      </c>
      <c r="D16" s="10">
        <v>634</v>
      </c>
      <c r="E16" s="11">
        <f t="shared" si="0"/>
        <v>9.0261958997722089E-2</v>
      </c>
    </row>
    <row r="17" spans="1:5" ht="20.100000000000001" customHeight="1" x14ac:dyDescent="0.3">
      <c r="A17" s="7"/>
      <c r="B17" s="8">
        <v>5</v>
      </c>
      <c r="C17" s="9" t="s">
        <v>69</v>
      </c>
      <c r="D17" s="10">
        <v>580</v>
      </c>
      <c r="E17" s="11">
        <f t="shared" si="0"/>
        <v>8.2574031890660593E-2</v>
      </c>
    </row>
    <row r="18" spans="1:5" ht="20.100000000000001" customHeight="1" x14ac:dyDescent="0.3">
      <c r="A18" s="7"/>
      <c r="B18" s="8">
        <v>6</v>
      </c>
      <c r="C18" s="9" t="s">
        <v>54</v>
      </c>
      <c r="D18" s="10">
        <v>556</v>
      </c>
      <c r="E18" s="11">
        <f t="shared" si="0"/>
        <v>7.9157175398633262E-2</v>
      </c>
    </row>
    <row r="19" spans="1:5" ht="20.100000000000001" customHeight="1" x14ac:dyDescent="0.3">
      <c r="A19" s="7"/>
      <c r="B19" s="8">
        <v>7</v>
      </c>
      <c r="C19" s="9" t="s">
        <v>74</v>
      </c>
      <c r="D19" s="10">
        <v>317</v>
      </c>
      <c r="E19" s="11">
        <f t="shared" si="0"/>
        <v>4.5130979498861044E-2</v>
      </c>
    </row>
    <row r="20" spans="1:5" ht="20.100000000000001" customHeight="1" x14ac:dyDescent="0.3">
      <c r="A20" s="7"/>
      <c r="B20" s="8">
        <v>8</v>
      </c>
      <c r="C20" s="9" t="s">
        <v>85</v>
      </c>
      <c r="D20" s="10">
        <v>295</v>
      </c>
      <c r="E20" s="11">
        <f t="shared" si="0"/>
        <v>4.1998861047835991E-2</v>
      </c>
    </row>
    <row r="21" spans="1:5" ht="20.100000000000001" customHeight="1" x14ac:dyDescent="0.3">
      <c r="A21" s="7"/>
      <c r="B21" s="8">
        <v>9</v>
      </c>
      <c r="C21" s="9" t="s">
        <v>51</v>
      </c>
      <c r="D21" s="10">
        <v>178</v>
      </c>
      <c r="E21" s="11">
        <f t="shared" si="0"/>
        <v>2.5341685649202732E-2</v>
      </c>
    </row>
    <row r="22" spans="1:5" ht="20.100000000000001" customHeight="1" x14ac:dyDescent="0.3">
      <c r="A22" s="7"/>
      <c r="B22" s="8">
        <v>10</v>
      </c>
      <c r="C22" s="9" t="s">
        <v>72</v>
      </c>
      <c r="D22" s="10">
        <v>137</v>
      </c>
      <c r="E22" s="11">
        <f t="shared" si="0"/>
        <v>1.9504555808656038E-2</v>
      </c>
    </row>
    <row r="23" spans="1:5" ht="20.100000000000001" customHeight="1" x14ac:dyDescent="0.3">
      <c r="A23" s="7"/>
      <c r="B23" s="8">
        <v>11</v>
      </c>
      <c r="C23" s="9" t="s">
        <v>67</v>
      </c>
      <c r="D23" s="10">
        <v>116</v>
      </c>
      <c r="E23" s="11">
        <f t="shared" si="0"/>
        <v>1.6514806378132119E-2</v>
      </c>
    </row>
    <row r="24" spans="1:5" ht="20.100000000000001" customHeight="1" x14ac:dyDescent="0.3">
      <c r="A24" s="7"/>
      <c r="B24" s="8">
        <v>12</v>
      </c>
      <c r="C24" s="9" t="s">
        <v>75</v>
      </c>
      <c r="D24" s="10">
        <v>110</v>
      </c>
      <c r="E24" s="11">
        <f t="shared" si="0"/>
        <v>1.5660592255125286E-2</v>
      </c>
    </row>
    <row r="25" spans="1:5" ht="20.100000000000001" customHeight="1" x14ac:dyDescent="0.3">
      <c r="A25" s="7"/>
      <c r="B25" s="8">
        <v>13</v>
      </c>
      <c r="C25" s="9" t="s">
        <v>61</v>
      </c>
      <c r="D25" s="10">
        <v>67</v>
      </c>
      <c r="E25" s="11">
        <f t="shared" si="0"/>
        <v>9.5387243735763089E-3</v>
      </c>
    </row>
    <row r="26" spans="1:5" ht="20.100000000000001" customHeight="1" x14ac:dyDescent="0.3">
      <c r="A26" s="7"/>
      <c r="B26" s="8">
        <v>14</v>
      </c>
      <c r="C26" s="9" t="s">
        <v>62</v>
      </c>
      <c r="D26" s="10">
        <v>47</v>
      </c>
      <c r="E26" s="11">
        <f t="shared" si="0"/>
        <v>6.691343963553531E-3</v>
      </c>
    </row>
    <row r="27" spans="1:5" ht="20.100000000000001" customHeight="1" x14ac:dyDescent="0.3">
      <c r="A27" s="7"/>
      <c r="B27" s="8">
        <v>15</v>
      </c>
      <c r="C27" s="9" t="s">
        <v>58</v>
      </c>
      <c r="D27" s="10">
        <v>37</v>
      </c>
      <c r="E27" s="11">
        <f t="shared" si="0"/>
        <v>5.2676537585421412E-3</v>
      </c>
    </row>
    <row r="28" spans="1:5" ht="20.100000000000001" customHeight="1" x14ac:dyDescent="0.3">
      <c r="A28" s="7"/>
      <c r="B28" s="8">
        <v>16</v>
      </c>
      <c r="C28" s="9" t="s">
        <v>73</v>
      </c>
      <c r="D28" s="10">
        <v>30</v>
      </c>
      <c r="E28" s="11">
        <f t="shared" si="0"/>
        <v>4.2710706150341686E-3</v>
      </c>
    </row>
    <row r="29" spans="1:5" ht="20.100000000000001" customHeight="1" x14ac:dyDescent="0.3">
      <c r="A29" s="7"/>
      <c r="B29" s="8">
        <v>17</v>
      </c>
      <c r="C29" s="9" t="s">
        <v>64</v>
      </c>
      <c r="D29" s="10">
        <v>21</v>
      </c>
      <c r="E29" s="11">
        <f t="shared" si="0"/>
        <v>2.989749430523918E-3</v>
      </c>
    </row>
    <row r="30" spans="1:5" ht="20.100000000000001" customHeight="1" x14ac:dyDescent="0.3">
      <c r="A30" s="7"/>
      <c r="B30" s="8">
        <v>18</v>
      </c>
      <c r="C30" s="9" t="s">
        <v>94</v>
      </c>
      <c r="D30" s="10">
        <v>17</v>
      </c>
      <c r="E30" s="11">
        <f t="shared" si="0"/>
        <v>2.4202733485193624E-3</v>
      </c>
    </row>
    <row r="31" spans="1:5" ht="20.100000000000001" customHeight="1" x14ac:dyDescent="0.3">
      <c r="A31" s="7"/>
      <c r="B31" s="8">
        <v>19</v>
      </c>
      <c r="C31" s="9" t="s">
        <v>96</v>
      </c>
      <c r="D31" s="10">
        <v>16</v>
      </c>
      <c r="E31" s="11">
        <f t="shared" si="0"/>
        <v>2.2779043280182231E-3</v>
      </c>
    </row>
    <row r="32" spans="1:5" ht="20.100000000000001" customHeight="1" x14ac:dyDescent="0.3">
      <c r="A32" s="7"/>
      <c r="B32" s="8">
        <v>20</v>
      </c>
      <c r="C32" s="9" t="s">
        <v>99</v>
      </c>
      <c r="D32" s="10">
        <v>13</v>
      </c>
      <c r="E32" s="11">
        <f t="shared" si="0"/>
        <v>1.8507972665148065E-3</v>
      </c>
    </row>
    <row r="33" spans="1:5" ht="20.100000000000001" customHeight="1" x14ac:dyDescent="0.3">
      <c r="A33" s="7"/>
      <c r="B33" s="8">
        <v>21</v>
      </c>
      <c r="C33" s="9" t="s">
        <v>100</v>
      </c>
      <c r="D33" s="10">
        <v>12</v>
      </c>
      <c r="E33" s="11">
        <f t="shared" si="0"/>
        <v>1.7084282460136675E-3</v>
      </c>
    </row>
    <row r="34" spans="1:5" ht="20.100000000000001" customHeight="1" x14ac:dyDescent="0.3">
      <c r="A34" s="7"/>
      <c r="B34" s="8">
        <v>22</v>
      </c>
      <c r="C34" s="9" t="s">
        <v>89</v>
      </c>
      <c r="D34" s="10">
        <v>10</v>
      </c>
      <c r="E34" s="11">
        <f t="shared" si="0"/>
        <v>1.4236902050113896E-3</v>
      </c>
    </row>
    <row r="35" spans="1:5" ht="20.100000000000001" customHeight="1" x14ac:dyDescent="0.3">
      <c r="A35" s="7"/>
      <c r="B35" s="8">
        <v>23</v>
      </c>
      <c r="C35" s="9" t="s">
        <v>95</v>
      </c>
      <c r="D35" s="10">
        <v>10</v>
      </c>
      <c r="E35" s="11">
        <f t="shared" si="0"/>
        <v>1.4236902050113896E-3</v>
      </c>
    </row>
    <row r="36" spans="1:5" ht="20.100000000000001" customHeight="1" x14ac:dyDescent="0.3">
      <c r="A36" s="7"/>
      <c r="B36" s="8">
        <v>24</v>
      </c>
      <c r="C36" s="9" t="s">
        <v>59</v>
      </c>
      <c r="D36" s="10">
        <v>9</v>
      </c>
      <c r="E36" s="11">
        <f t="shared" si="0"/>
        <v>1.2813211845102506E-3</v>
      </c>
    </row>
    <row r="37" spans="1:5" ht="20.100000000000001" customHeight="1" x14ac:dyDescent="0.3">
      <c r="A37" s="7"/>
      <c r="B37" s="8">
        <v>25</v>
      </c>
      <c r="C37" s="9" t="s">
        <v>76</v>
      </c>
      <c r="D37" s="10">
        <v>9</v>
      </c>
      <c r="E37" s="11">
        <f t="shared" si="0"/>
        <v>1.2813211845102506E-3</v>
      </c>
    </row>
    <row r="38" spans="1:5" ht="20.100000000000001" customHeight="1" x14ac:dyDescent="0.3">
      <c r="A38" s="7"/>
      <c r="B38" s="8">
        <v>26</v>
      </c>
      <c r="C38" s="9" t="s">
        <v>81</v>
      </c>
      <c r="D38" s="10">
        <v>8</v>
      </c>
      <c r="E38" s="11">
        <f t="shared" si="0"/>
        <v>1.1389521640091116E-3</v>
      </c>
    </row>
    <row r="39" spans="1:5" ht="20.100000000000001" customHeight="1" x14ac:dyDescent="0.3">
      <c r="A39" s="7"/>
      <c r="B39" s="8">
        <v>27</v>
      </c>
      <c r="C39" s="9" t="s">
        <v>53</v>
      </c>
      <c r="D39" s="10">
        <v>6</v>
      </c>
      <c r="E39" s="11">
        <f t="shared" si="0"/>
        <v>8.5421412300683373E-4</v>
      </c>
    </row>
    <row r="40" spans="1:5" ht="20.100000000000001" customHeight="1" x14ac:dyDescent="0.3">
      <c r="A40" s="7"/>
      <c r="B40" s="8">
        <v>28</v>
      </c>
      <c r="C40" s="9" t="s">
        <v>55</v>
      </c>
      <c r="D40" s="10">
        <v>5</v>
      </c>
      <c r="E40" s="11">
        <f t="shared" si="0"/>
        <v>7.1184510250569481E-4</v>
      </c>
    </row>
    <row r="41" spans="1:5" ht="20.100000000000001" customHeight="1" x14ac:dyDescent="0.3">
      <c r="A41" s="7"/>
      <c r="B41" s="8">
        <v>29</v>
      </c>
      <c r="C41" s="9" t="s">
        <v>71</v>
      </c>
      <c r="D41" s="10">
        <v>4</v>
      </c>
      <c r="E41" s="11">
        <f t="shared" si="0"/>
        <v>5.6947608200455578E-4</v>
      </c>
    </row>
    <row r="42" spans="1:5" ht="20.100000000000001" customHeight="1" x14ac:dyDescent="0.3">
      <c r="A42" s="7"/>
      <c r="B42" s="8">
        <v>30</v>
      </c>
      <c r="C42" s="9" t="s">
        <v>77</v>
      </c>
      <c r="D42" s="10">
        <v>2</v>
      </c>
      <c r="E42" s="11">
        <f t="shared" si="0"/>
        <v>2.8473804100227789E-4</v>
      </c>
    </row>
    <row r="43" spans="1:5" ht="20.100000000000001" customHeight="1" x14ac:dyDescent="0.3">
      <c r="A43" s="7"/>
      <c r="B43" s="8">
        <v>31</v>
      </c>
      <c r="C43" s="9" t="s">
        <v>80</v>
      </c>
      <c r="D43" s="10">
        <v>2</v>
      </c>
      <c r="E43" s="11">
        <f t="shared" si="0"/>
        <v>2.8473804100227789E-4</v>
      </c>
    </row>
    <row r="44" spans="1:5" ht="20.100000000000001" customHeight="1" x14ac:dyDescent="0.3">
      <c r="A44" s="7"/>
      <c r="B44" s="8">
        <v>32</v>
      </c>
      <c r="C44" s="9" t="s">
        <v>82</v>
      </c>
      <c r="D44" s="10">
        <v>2</v>
      </c>
      <c r="E44" s="11">
        <f t="shared" si="0"/>
        <v>2.8473804100227789E-4</v>
      </c>
    </row>
    <row r="45" spans="1:5" ht="20.100000000000001" customHeight="1" x14ac:dyDescent="0.3">
      <c r="A45" s="7"/>
      <c r="B45" s="8">
        <v>33</v>
      </c>
      <c r="C45" s="9" t="s">
        <v>83</v>
      </c>
      <c r="D45" s="10">
        <v>2</v>
      </c>
      <c r="E45" s="11">
        <f t="shared" ref="E45:E62" si="1">D45/$D$63</f>
        <v>2.8473804100227789E-4</v>
      </c>
    </row>
    <row r="46" spans="1:5" ht="20.100000000000001" customHeight="1" x14ac:dyDescent="0.3">
      <c r="A46" s="7"/>
      <c r="B46" s="8">
        <v>34</v>
      </c>
      <c r="C46" s="9" t="s">
        <v>92</v>
      </c>
      <c r="D46" s="10">
        <v>2</v>
      </c>
      <c r="E46" s="11">
        <f t="shared" si="1"/>
        <v>2.8473804100227789E-4</v>
      </c>
    </row>
    <row r="47" spans="1:5" ht="20.100000000000001" customHeight="1" x14ac:dyDescent="0.3">
      <c r="A47" s="7"/>
      <c r="B47" s="8">
        <v>35</v>
      </c>
      <c r="C47" s="9" t="s">
        <v>60</v>
      </c>
      <c r="D47" s="10">
        <v>1</v>
      </c>
      <c r="E47" s="11">
        <f t="shared" si="1"/>
        <v>1.4236902050113895E-4</v>
      </c>
    </row>
    <row r="48" spans="1:5" ht="20.100000000000001" customHeight="1" x14ac:dyDescent="0.3">
      <c r="A48" s="7"/>
      <c r="B48" s="8">
        <v>36</v>
      </c>
      <c r="C48" s="9" t="s">
        <v>78</v>
      </c>
      <c r="D48" s="10">
        <v>1</v>
      </c>
      <c r="E48" s="11">
        <f t="shared" si="1"/>
        <v>1.4236902050113895E-4</v>
      </c>
    </row>
    <row r="49" spans="1:5" ht="20.100000000000001" customHeight="1" x14ac:dyDescent="0.3">
      <c r="A49" s="7"/>
      <c r="B49" s="8">
        <v>37</v>
      </c>
      <c r="C49" s="9" t="s">
        <v>79</v>
      </c>
      <c r="D49" s="10">
        <v>1</v>
      </c>
      <c r="E49" s="11">
        <f t="shared" si="1"/>
        <v>1.4236902050113895E-4</v>
      </c>
    </row>
    <row r="50" spans="1:5" ht="20.100000000000001" customHeight="1" x14ac:dyDescent="0.3">
      <c r="A50" s="7"/>
      <c r="B50" s="8">
        <v>38</v>
      </c>
      <c r="C50" s="9" t="s">
        <v>52</v>
      </c>
      <c r="D50" s="10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57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63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65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70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86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87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90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91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93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97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98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191</v>
      </c>
      <c r="E62" s="11">
        <f t="shared" si="1"/>
        <v>2.719248291571754E-2</v>
      </c>
    </row>
    <row r="63" spans="1:5" ht="20.100000000000001" customHeight="1" thickBot="1" x14ac:dyDescent="0.4">
      <c r="A63" s="7"/>
      <c r="B63" s="79" t="s">
        <v>2</v>
      </c>
      <c r="C63" s="21"/>
      <c r="D63" s="13">
        <f>SUM(D13:D62)</f>
        <v>7024</v>
      </c>
      <c r="E63" s="12">
        <f>SUM(E13:E62)</f>
        <v>0.99999999999999978</v>
      </c>
    </row>
    <row r="64" spans="1:5" x14ac:dyDescent="0.25">
      <c r="B64" s="35" t="s">
        <v>50</v>
      </c>
    </row>
  </sheetData>
  <autoFilter ref="B12:E64">
    <sortState ref="B13:E65">
      <sortCondition descending="1" ref="D12:D65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24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{5F1F0802-2AC1-4729-AF5A-863442F3FDCE}</x14:id>
        </ext>
      </extLst>
    </cfRule>
  </conditionalFormatting>
  <conditionalFormatting sqref="E13:E63">
    <cfRule type="dataBar" priority="3245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{80F1A0EC-6883-48B9-BAB1-5FDEE090DF91}</x14:id>
        </ext>
      </extLst>
    </cfRule>
    <cfRule type="dataBar" priority="324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{2D934208-F426-4BCF-980A-39C5686636F5}</x14:id>
        </ext>
      </extLst>
    </cfRule>
  </conditionalFormatting>
  <conditionalFormatting sqref="E13:E63">
    <cfRule type="dataBar" priority="32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{27F62E32-FCEF-4317-B518-AE32BC0979CD}</x14:id>
        </ext>
      </extLst>
    </cfRule>
    <cfRule type="dataBar" priority="32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{78D3B53F-1BF9-4275-B92A-A1C4705E97BB}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1F0802-2AC1-4729-AF5A-863442F3FD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80F1A0EC-6883-48B9-BAB1-5FDEE090DF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D934208-F426-4BCF-980A-39C5686636F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27F62E32-FCEF-4317-B518-AE32BC0979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8D3B53F-1BF9-4275-B92A-A1C4705E97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124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88</v>
      </c>
      <c r="D13" s="10">
        <v>3159</v>
      </c>
      <c r="E13" s="11">
        <f t="shared" ref="E13:E44" si="0">D13/$D$63</f>
        <v>0.39626191670847966</v>
      </c>
    </row>
    <row r="14" spans="1:11" ht="20.100000000000001" customHeight="1" x14ac:dyDescent="0.3">
      <c r="A14" s="7"/>
      <c r="B14" s="8">
        <v>2</v>
      </c>
      <c r="C14" s="9" t="s">
        <v>54</v>
      </c>
      <c r="D14" s="10">
        <v>1260</v>
      </c>
      <c r="E14" s="11">
        <f t="shared" si="0"/>
        <v>0.15805318615153036</v>
      </c>
    </row>
    <row r="15" spans="1:11" ht="20.100000000000001" customHeight="1" x14ac:dyDescent="0.3">
      <c r="A15" s="7"/>
      <c r="B15" s="8">
        <v>3</v>
      </c>
      <c r="C15" s="9" t="s">
        <v>100</v>
      </c>
      <c r="D15" s="10">
        <v>394</v>
      </c>
      <c r="E15" s="11">
        <f t="shared" si="0"/>
        <v>4.9422980431510284E-2</v>
      </c>
    </row>
    <row r="16" spans="1:11" ht="20.100000000000001" customHeight="1" x14ac:dyDescent="0.3">
      <c r="A16" s="7"/>
      <c r="B16" s="8">
        <v>4</v>
      </c>
      <c r="C16" s="9" t="s">
        <v>74</v>
      </c>
      <c r="D16" s="10">
        <v>358</v>
      </c>
      <c r="E16" s="11">
        <f t="shared" si="0"/>
        <v>4.4907175112895131E-2</v>
      </c>
    </row>
    <row r="17" spans="1:5" ht="20.100000000000001" customHeight="1" x14ac:dyDescent="0.3">
      <c r="A17" s="7"/>
      <c r="B17" s="8">
        <v>5</v>
      </c>
      <c r="C17" s="9" t="s">
        <v>56</v>
      </c>
      <c r="D17" s="10">
        <v>292</v>
      </c>
      <c r="E17" s="11">
        <f t="shared" si="0"/>
        <v>3.6628198695434017E-2</v>
      </c>
    </row>
    <row r="18" spans="1:5" ht="20.100000000000001" customHeight="1" x14ac:dyDescent="0.3">
      <c r="A18" s="7"/>
      <c r="B18" s="8">
        <v>6</v>
      </c>
      <c r="C18" s="9" t="s">
        <v>99</v>
      </c>
      <c r="D18" s="10">
        <v>239</v>
      </c>
      <c r="E18" s="11">
        <f t="shared" si="0"/>
        <v>2.9979929754139489E-2</v>
      </c>
    </row>
    <row r="19" spans="1:5" ht="20.100000000000001" customHeight="1" x14ac:dyDescent="0.3">
      <c r="A19" s="7"/>
      <c r="B19" s="8">
        <v>7</v>
      </c>
      <c r="C19" s="9" t="s">
        <v>66</v>
      </c>
      <c r="D19" s="10">
        <v>238</v>
      </c>
      <c r="E19" s="11">
        <f t="shared" si="0"/>
        <v>2.9854490717511291E-2</v>
      </c>
    </row>
    <row r="20" spans="1:5" ht="20.100000000000001" customHeight="1" x14ac:dyDescent="0.3">
      <c r="A20" s="7"/>
      <c r="B20" s="8">
        <v>8</v>
      </c>
      <c r="C20" s="9" t="s">
        <v>51</v>
      </c>
      <c r="D20" s="10">
        <v>220</v>
      </c>
      <c r="E20" s="11">
        <f t="shared" si="0"/>
        <v>2.7596588058203714E-2</v>
      </c>
    </row>
    <row r="21" spans="1:5" ht="20.100000000000001" customHeight="1" x14ac:dyDescent="0.3">
      <c r="A21" s="7"/>
      <c r="B21" s="8">
        <v>9</v>
      </c>
      <c r="C21" s="9" t="s">
        <v>85</v>
      </c>
      <c r="D21" s="10">
        <v>206</v>
      </c>
      <c r="E21" s="11">
        <f t="shared" si="0"/>
        <v>2.5840441545408932E-2</v>
      </c>
    </row>
    <row r="22" spans="1:5" ht="20.100000000000001" customHeight="1" x14ac:dyDescent="0.3">
      <c r="A22" s="7"/>
      <c r="B22" s="8">
        <v>10</v>
      </c>
      <c r="C22" s="9" t="s">
        <v>53</v>
      </c>
      <c r="D22" s="10">
        <v>191</v>
      </c>
      <c r="E22" s="11">
        <f t="shared" si="0"/>
        <v>2.3958855995985951E-2</v>
      </c>
    </row>
    <row r="23" spans="1:5" ht="20.100000000000001" customHeight="1" x14ac:dyDescent="0.3">
      <c r="A23" s="7"/>
      <c r="B23" s="8">
        <v>11</v>
      </c>
      <c r="C23" s="9" t="s">
        <v>58</v>
      </c>
      <c r="D23" s="10">
        <v>181</v>
      </c>
      <c r="E23" s="11">
        <f t="shared" si="0"/>
        <v>2.2704465629703963E-2</v>
      </c>
    </row>
    <row r="24" spans="1:5" ht="20.100000000000001" customHeight="1" x14ac:dyDescent="0.3">
      <c r="A24" s="7"/>
      <c r="B24" s="8">
        <v>12</v>
      </c>
      <c r="C24" s="9" t="s">
        <v>72</v>
      </c>
      <c r="D24" s="10">
        <v>175</v>
      </c>
      <c r="E24" s="11">
        <f t="shared" si="0"/>
        <v>2.1951831409934772E-2</v>
      </c>
    </row>
    <row r="25" spans="1:5" ht="20.100000000000001" customHeight="1" x14ac:dyDescent="0.3">
      <c r="A25" s="7"/>
      <c r="B25" s="8">
        <v>13</v>
      </c>
      <c r="C25" s="9" t="s">
        <v>69</v>
      </c>
      <c r="D25" s="10">
        <v>165</v>
      </c>
      <c r="E25" s="11">
        <f t="shared" si="0"/>
        <v>2.0697441043652783E-2</v>
      </c>
    </row>
    <row r="26" spans="1:5" ht="20.100000000000001" customHeight="1" x14ac:dyDescent="0.3">
      <c r="A26" s="7"/>
      <c r="B26" s="8">
        <v>14</v>
      </c>
      <c r="C26" s="9" t="s">
        <v>68</v>
      </c>
      <c r="D26" s="10">
        <v>148</v>
      </c>
      <c r="E26" s="11">
        <f t="shared" si="0"/>
        <v>1.8564977420973405E-2</v>
      </c>
    </row>
    <row r="27" spans="1:5" ht="20.100000000000001" customHeight="1" x14ac:dyDescent="0.3">
      <c r="A27" s="7"/>
      <c r="B27" s="8">
        <v>15</v>
      </c>
      <c r="C27" s="9" t="s">
        <v>61</v>
      </c>
      <c r="D27" s="10">
        <v>107</v>
      </c>
      <c r="E27" s="11">
        <f t="shared" si="0"/>
        <v>1.342197691921726E-2</v>
      </c>
    </row>
    <row r="28" spans="1:5" ht="20.100000000000001" customHeight="1" x14ac:dyDescent="0.3">
      <c r="A28" s="7"/>
      <c r="B28" s="8">
        <v>16</v>
      </c>
      <c r="C28" s="9" t="s">
        <v>75</v>
      </c>
      <c r="D28" s="10">
        <v>89</v>
      </c>
      <c r="E28" s="11">
        <f t="shared" si="0"/>
        <v>1.1164074259909684E-2</v>
      </c>
    </row>
    <row r="29" spans="1:5" ht="20.100000000000001" customHeight="1" x14ac:dyDescent="0.3">
      <c r="A29" s="7"/>
      <c r="B29" s="8">
        <v>17</v>
      </c>
      <c r="C29" s="9" t="s">
        <v>67</v>
      </c>
      <c r="D29" s="10">
        <v>42</v>
      </c>
      <c r="E29" s="11">
        <f t="shared" si="0"/>
        <v>5.2684395383843455E-3</v>
      </c>
    </row>
    <row r="30" spans="1:5" ht="20.100000000000001" customHeight="1" x14ac:dyDescent="0.3">
      <c r="A30" s="7"/>
      <c r="B30" s="8">
        <v>18</v>
      </c>
      <c r="C30" s="9" t="s">
        <v>62</v>
      </c>
      <c r="D30" s="10">
        <v>39</v>
      </c>
      <c r="E30" s="11">
        <f t="shared" si="0"/>
        <v>4.8921224284997492E-3</v>
      </c>
    </row>
    <row r="31" spans="1:5" ht="20.100000000000001" customHeight="1" x14ac:dyDescent="0.3">
      <c r="A31" s="7"/>
      <c r="B31" s="8">
        <v>19</v>
      </c>
      <c r="C31" s="9" t="s">
        <v>98</v>
      </c>
      <c r="D31" s="10">
        <v>39</v>
      </c>
      <c r="E31" s="11">
        <f t="shared" si="0"/>
        <v>4.8921224284997492E-3</v>
      </c>
    </row>
    <row r="32" spans="1:5" ht="20.100000000000001" customHeight="1" x14ac:dyDescent="0.3">
      <c r="A32" s="7"/>
      <c r="B32" s="8">
        <v>20</v>
      </c>
      <c r="C32" s="9" t="s">
        <v>94</v>
      </c>
      <c r="D32" s="10">
        <v>35</v>
      </c>
      <c r="E32" s="11">
        <f t="shared" si="0"/>
        <v>4.3903662819869543E-3</v>
      </c>
    </row>
    <row r="33" spans="1:5" ht="20.100000000000001" customHeight="1" x14ac:dyDescent="0.3">
      <c r="A33" s="7"/>
      <c r="B33" s="8">
        <v>21</v>
      </c>
      <c r="C33" s="9" t="s">
        <v>96</v>
      </c>
      <c r="D33" s="10">
        <v>31</v>
      </c>
      <c r="E33" s="11">
        <f t="shared" si="0"/>
        <v>3.8886101354741595E-3</v>
      </c>
    </row>
    <row r="34" spans="1:5" ht="20.100000000000001" customHeight="1" x14ac:dyDescent="0.3">
      <c r="A34" s="7"/>
      <c r="B34" s="8">
        <v>22</v>
      </c>
      <c r="C34" s="9" t="s">
        <v>73</v>
      </c>
      <c r="D34" s="10">
        <v>24</v>
      </c>
      <c r="E34" s="11">
        <f t="shared" si="0"/>
        <v>3.0105368790767687E-3</v>
      </c>
    </row>
    <row r="35" spans="1:5" ht="20.100000000000001" customHeight="1" x14ac:dyDescent="0.3">
      <c r="A35" s="7"/>
      <c r="B35" s="8">
        <v>23</v>
      </c>
      <c r="C35" s="9" t="s">
        <v>77</v>
      </c>
      <c r="D35" s="10">
        <v>19</v>
      </c>
      <c r="E35" s="11">
        <f t="shared" si="0"/>
        <v>2.3833416959357753E-3</v>
      </c>
    </row>
    <row r="36" spans="1:5" ht="20.100000000000001" customHeight="1" x14ac:dyDescent="0.3">
      <c r="A36" s="7"/>
      <c r="B36" s="8">
        <v>24</v>
      </c>
      <c r="C36" s="9" t="s">
        <v>55</v>
      </c>
      <c r="D36" s="10">
        <v>13</v>
      </c>
      <c r="E36" s="11">
        <f t="shared" si="0"/>
        <v>1.6307074761665831E-3</v>
      </c>
    </row>
    <row r="37" spans="1:5" ht="20.100000000000001" customHeight="1" x14ac:dyDescent="0.3">
      <c r="A37" s="7"/>
      <c r="B37" s="8">
        <v>25</v>
      </c>
      <c r="C37" s="9" t="s">
        <v>79</v>
      </c>
      <c r="D37" s="10">
        <v>13</v>
      </c>
      <c r="E37" s="11">
        <f t="shared" si="0"/>
        <v>1.6307074761665831E-3</v>
      </c>
    </row>
    <row r="38" spans="1:5" ht="20.100000000000001" customHeight="1" x14ac:dyDescent="0.3">
      <c r="A38" s="7"/>
      <c r="B38" s="8">
        <v>26</v>
      </c>
      <c r="C38" s="9" t="s">
        <v>52</v>
      </c>
      <c r="D38" s="10">
        <v>11</v>
      </c>
      <c r="E38" s="11">
        <f t="shared" si="0"/>
        <v>1.3798294029101856E-3</v>
      </c>
    </row>
    <row r="39" spans="1:5" ht="20.100000000000001" customHeight="1" x14ac:dyDescent="0.3">
      <c r="A39" s="7"/>
      <c r="B39" s="8">
        <v>27</v>
      </c>
      <c r="C39" s="9" t="s">
        <v>89</v>
      </c>
      <c r="D39" s="10">
        <v>11</v>
      </c>
      <c r="E39" s="11">
        <f t="shared" si="0"/>
        <v>1.3798294029101856E-3</v>
      </c>
    </row>
    <row r="40" spans="1:5" ht="20.100000000000001" customHeight="1" x14ac:dyDescent="0.3">
      <c r="A40" s="7"/>
      <c r="B40" s="8">
        <v>28</v>
      </c>
      <c r="C40" s="9" t="s">
        <v>95</v>
      </c>
      <c r="D40" s="10">
        <v>11</v>
      </c>
      <c r="E40" s="11">
        <f t="shared" si="0"/>
        <v>1.3798294029101856E-3</v>
      </c>
    </row>
    <row r="41" spans="1:5" ht="20.100000000000001" customHeight="1" x14ac:dyDescent="0.3">
      <c r="A41" s="7"/>
      <c r="B41" s="8">
        <v>29</v>
      </c>
      <c r="C41" s="9" t="s">
        <v>76</v>
      </c>
      <c r="D41" s="10">
        <v>9</v>
      </c>
      <c r="E41" s="11">
        <f t="shared" si="0"/>
        <v>1.1289513296537882E-3</v>
      </c>
    </row>
    <row r="42" spans="1:5" ht="20.100000000000001" customHeight="1" x14ac:dyDescent="0.3">
      <c r="A42" s="7"/>
      <c r="B42" s="8">
        <v>30</v>
      </c>
      <c r="C42" s="9" t="s">
        <v>59</v>
      </c>
      <c r="D42" s="10">
        <v>8</v>
      </c>
      <c r="E42" s="11">
        <f t="shared" si="0"/>
        <v>1.0035122930255895E-3</v>
      </c>
    </row>
    <row r="43" spans="1:5" ht="20.100000000000001" customHeight="1" x14ac:dyDescent="0.3">
      <c r="A43" s="7"/>
      <c r="B43" s="8">
        <v>31</v>
      </c>
      <c r="C43" s="9" t="s">
        <v>92</v>
      </c>
      <c r="D43" s="10">
        <v>8</v>
      </c>
      <c r="E43" s="11">
        <f t="shared" si="0"/>
        <v>1.0035122930255895E-3</v>
      </c>
    </row>
    <row r="44" spans="1:5" ht="20.100000000000001" customHeight="1" x14ac:dyDescent="0.3">
      <c r="A44" s="7"/>
      <c r="B44" s="8">
        <v>32</v>
      </c>
      <c r="C44" s="9" t="s">
        <v>71</v>
      </c>
      <c r="D44" s="10">
        <v>6</v>
      </c>
      <c r="E44" s="11">
        <f t="shared" si="0"/>
        <v>7.5263421976919217E-4</v>
      </c>
    </row>
    <row r="45" spans="1:5" ht="20.100000000000001" customHeight="1" x14ac:dyDescent="0.3">
      <c r="A45" s="7"/>
      <c r="B45" s="8">
        <v>33</v>
      </c>
      <c r="C45" s="9" t="s">
        <v>64</v>
      </c>
      <c r="D45" s="10">
        <v>5</v>
      </c>
      <c r="E45" s="11">
        <f t="shared" ref="E45:E62" si="1">D45/$D$63</f>
        <v>6.2719518314099346E-4</v>
      </c>
    </row>
    <row r="46" spans="1:5" ht="20.100000000000001" customHeight="1" x14ac:dyDescent="0.3">
      <c r="A46" s="7"/>
      <c r="B46" s="8">
        <v>34</v>
      </c>
      <c r="C46" s="9" t="s">
        <v>81</v>
      </c>
      <c r="D46" s="10">
        <v>4</v>
      </c>
      <c r="E46" s="11">
        <f t="shared" si="1"/>
        <v>5.0175614651279475E-4</v>
      </c>
    </row>
    <row r="47" spans="1:5" ht="20.100000000000001" customHeight="1" x14ac:dyDescent="0.3">
      <c r="A47" s="7"/>
      <c r="B47" s="8">
        <v>35</v>
      </c>
      <c r="C47" s="9" t="s">
        <v>90</v>
      </c>
      <c r="D47" s="10">
        <v>4</v>
      </c>
      <c r="E47" s="11">
        <f t="shared" si="1"/>
        <v>5.0175614651279475E-4</v>
      </c>
    </row>
    <row r="48" spans="1:5" ht="20.100000000000001" customHeight="1" x14ac:dyDescent="0.3">
      <c r="A48" s="7"/>
      <c r="B48" s="8">
        <v>36</v>
      </c>
      <c r="C48" s="9" t="s">
        <v>63</v>
      </c>
      <c r="D48" s="10">
        <v>2</v>
      </c>
      <c r="E48" s="11">
        <f t="shared" si="1"/>
        <v>2.5087807325639737E-4</v>
      </c>
    </row>
    <row r="49" spans="1:5" ht="20.100000000000001" customHeight="1" x14ac:dyDescent="0.3">
      <c r="A49" s="7"/>
      <c r="B49" s="8">
        <v>37</v>
      </c>
      <c r="C49" s="9" t="s">
        <v>86</v>
      </c>
      <c r="D49" s="10">
        <v>2</v>
      </c>
      <c r="E49" s="11">
        <f t="shared" si="1"/>
        <v>2.5087807325639737E-4</v>
      </c>
    </row>
    <row r="50" spans="1:5" ht="20.100000000000001" customHeight="1" x14ac:dyDescent="0.3">
      <c r="A50" s="7"/>
      <c r="B50" s="8">
        <v>38</v>
      </c>
      <c r="C50" s="9" t="s">
        <v>78</v>
      </c>
      <c r="D50" s="10">
        <v>1</v>
      </c>
      <c r="E50" s="11">
        <f t="shared" si="1"/>
        <v>1.2543903662819869E-4</v>
      </c>
    </row>
    <row r="51" spans="1:5" ht="20.100000000000001" customHeight="1" x14ac:dyDescent="0.3">
      <c r="A51" s="7"/>
      <c r="B51" s="8">
        <v>39</v>
      </c>
      <c r="C51" s="9" t="s">
        <v>93</v>
      </c>
      <c r="D51" s="10">
        <v>1</v>
      </c>
      <c r="E51" s="11">
        <f t="shared" si="1"/>
        <v>1.2543903662819869E-4</v>
      </c>
    </row>
    <row r="52" spans="1:5" ht="20.100000000000001" customHeight="1" x14ac:dyDescent="0.3">
      <c r="A52" s="7"/>
      <c r="B52" s="8">
        <v>40</v>
      </c>
      <c r="C52" s="9" t="s">
        <v>57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60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65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70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80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82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83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87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91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97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212</v>
      </c>
      <c r="E62" s="11">
        <f t="shared" si="1"/>
        <v>2.6593075765178123E-2</v>
      </c>
    </row>
    <row r="63" spans="1:5" ht="20.100000000000001" customHeight="1" thickBot="1" x14ac:dyDescent="0.4">
      <c r="A63" s="7"/>
      <c r="B63" s="43" t="s">
        <v>2</v>
      </c>
      <c r="C63" s="21"/>
      <c r="D63" s="13">
        <f>SUM(D13:D62)</f>
        <v>7972</v>
      </c>
      <c r="E63" s="11">
        <f>SUM(E13:E62)</f>
        <v>1</v>
      </c>
    </row>
    <row r="64" spans="1:5" x14ac:dyDescent="0.25">
      <c r="B64" s="35" t="s">
        <v>50</v>
      </c>
    </row>
  </sheetData>
  <autoFilter ref="B12:E46">
    <sortState ref="B13:E62">
      <sortCondition descending="1" ref="D12:D47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25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{ED65CFFC-7924-49BC-A1EB-ACFD679F8485}</x14:id>
        </ext>
      </extLst>
    </cfRule>
  </conditionalFormatting>
  <conditionalFormatting sqref="E13:E63">
    <cfRule type="dataBar" priority="325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{F43C203D-8DC7-4CF5-AA1F-B22EE6B0D4BE}</x14:id>
        </ext>
      </extLst>
    </cfRule>
    <cfRule type="dataBar" priority="325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{A1FCA0F8-DB31-4861-A3E1-9C9C041F3AC9}</x14:id>
        </ext>
      </extLst>
    </cfRule>
  </conditionalFormatting>
  <conditionalFormatting sqref="E13:E63">
    <cfRule type="dataBar" priority="32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{789C80A0-D399-4E96-A08F-D5333DAEF21B}</x14:id>
        </ext>
      </extLst>
    </cfRule>
    <cfRule type="dataBar" priority="32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{8107962A-67DF-4D91-8246-3E2D474BD5C8}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65CFFC-7924-49BC-A1EB-ACFD679F84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F43C203D-8DC7-4CF5-AA1F-B22EE6B0D4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1FCA0F8-DB31-4861-A3E1-9C9C041F3AC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789C80A0-D399-4E96-A08F-D5333DAEF2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107962A-67DF-4D91-8246-3E2D474BD5C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125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100</v>
      </c>
      <c r="D13" s="10">
        <v>296</v>
      </c>
      <c r="E13" s="11">
        <f t="shared" ref="E13:E44" si="0">D13/$D$63</f>
        <v>0.26056338028169013</v>
      </c>
    </row>
    <row r="14" spans="1:11" ht="20.100000000000001" customHeight="1" x14ac:dyDescent="0.3">
      <c r="A14" s="7"/>
      <c r="B14" s="8">
        <v>2</v>
      </c>
      <c r="C14" s="9" t="s">
        <v>99</v>
      </c>
      <c r="D14" s="10">
        <v>220</v>
      </c>
      <c r="E14" s="11">
        <f t="shared" si="0"/>
        <v>0.19366197183098591</v>
      </c>
    </row>
    <row r="15" spans="1:11" ht="20.100000000000001" customHeight="1" x14ac:dyDescent="0.3">
      <c r="A15" s="7"/>
      <c r="B15" s="8">
        <v>3</v>
      </c>
      <c r="C15" s="9" t="s">
        <v>88</v>
      </c>
      <c r="D15" s="10">
        <v>112</v>
      </c>
      <c r="E15" s="11">
        <f t="shared" si="0"/>
        <v>9.8591549295774641E-2</v>
      </c>
    </row>
    <row r="16" spans="1:11" ht="20.100000000000001" customHeight="1" x14ac:dyDescent="0.3">
      <c r="A16" s="7"/>
      <c r="B16" s="8">
        <v>4</v>
      </c>
      <c r="C16" s="9" t="s">
        <v>56</v>
      </c>
      <c r="D16" s="10">
        <v>72</v>
      </c>
      <c r="E16" s="11">
        <f t="shared" si="0"/>
        <v>6.3380281690140844E-2</v>
      </c>
    </row>
    <row r="17" spans="1:5" ht="20.100000000000001" customHeight="1" x14ac:dyDescent="0.3">
      <c r="A17" s="7"/>
      <c r="B17" s="8">
        <v>5</v>
      </c>
      <c r="C17" s="9" t="s">
        <v>58</v>
      </c>
      <c r="D17" s="10">
        <v>68</v>
      </c>
      <c r="E17" s="11">
        <f t="shared" si="0"/>
        <v>5.9859154929577461E-2</v>
      </c>
    </row>
    <row r="18" spans="1:5" ht="20.100000000000001" customHeight="1" x14ac:dyDescent="0.3">
      <c r="A18" s="7"/>
      <c r="B18" s="8">
        <v>6</v>
      </c>
      <c r="C18" s="9" t="s">
        <v>54</v>
      </c>
      <c r="D18" s="10">
        <v>57</v>
      </c>
      <c r="E18" s="11">
        <f t="shared" si="0"/>
        <v>5.0176056338028172E-2</v>
      </c>
    </row>
    <row r="19" spans="1:5" ht="20.100000000000001" customHeight="1" x14ac:dyDescent="0.3">
      <c r="A19" s="7"/>
      <c r="B19" s="8">
        <v>7</v>
      </c>
      <c r="C19" s="9" t="s">
        <v>53</v>
      </c>
      <c r="D19" s="10">
        <v>44</v>
      </c>
      <c r="E19" s="11">
        <f t="shared" si="0"/>
        <v>3.873239436619718E-2</v>
      </c>
    </row>
    <row r="20" spans="1:5" ht="20.100000000000001" customHeight="1" x14ac:dyDescent="0.3">
      <c r="A20" s="7"/>
      <c r="B20" s="8">
        <v>8</v>
      </c>
      <c r="C20" s="9" t="s">
        <v>75</v>
      </c>
      <c r="D20" s="10">
        <v>40</v>
      </c>
      <c r="E20" s="11">
        <f t="shared" si="0"/>
        <v>3.5211267605633804E-2</v>
      </c>
    </row>
    <row r="21" spans="1:5" ht="20.100000000000001" customHeight="1" x14ac:dyDescent="0.3">
      <c r="A21" s="7"/>
      <c r="B21" s="8">
        <v>9</v>
      </c>
      <c r="C21" s="9" t="s">
        <v>69</v>
      </c>
      <c r="D21" s="10">
        <v>27</v>
      </c>
      <c r="E21" s="11">
        <f t="shared" si="0"/>
        <v>2.3767605633802816E-2</v>
      </c>
    </row>
    <row r="22" spans="1:5" ht="20.100000000000001" customHeight="1" x14ac:dyDescent="0.3">
      <c r="A22" s="7"/>
      <c r="B22" s="8">
        <v>10</v>
      </c>
      <c r="C22" s="9" t="s">
        <v>51</v>
      </c>
      <c r="D22" s="10">
        <v>23</v>
      </c>
      <c r="E22" s="11">
        <f t="shared" si="0"/>
        <v>2.0246478873239437E-2</v>
      </c>
    </row>
    <row r="23" spans="1:5" ht="20.100000000000001" customHeight="1" x14ac:dyDescent="0.3">
      <c r="A23" s="7"/>
      <c r="B23" s="8">
        <v>11</v>
      </c>
      <c r="C23" s="9" t="s">
        <v>74</v>
      </c>
      <c r="D23" s="10">
        <v>23</v>
      </c>
      <c r="E23" s="11">
        <f t="shared" si="0"/>
        <v>2.0246478873239437E-2</v>
      </c>
    </row>
    <row r="24" spans="1:5" ht="20.100000000000001" customHeight="1" x14ac:dyDescent="0.3">
      <c r="A24" s="7"/>
      <c r="B24" s="8">
        <v>12</v>
      </c>
      <c r="C24" s="9" t="s">
        <v>72</v>
      </c>
      <c r="D24" s="10">
        <v>19</v>
      </c>
      <c r="E24" s="11">
        <f t="shared" si="0"/>
        <v>1.6725352112676055E-2</v>
      </c>
    </row>
    <row r="25" spans="1:5" ht="20.100000000000001" customHeight="1" x14ac:dyDescent="0.3">
      <c r="A25" s="7"/>
      <c r="B25" s="8">
        <v>13</v>
      </c>
      <c r="C25" s="9" t="s">
        <v>66</v>
      </c>
      <c r="D25" s="10">
        <v>18</v>
      </c>
      <c r="E25" s="11">
        <f t="shared" si="0"/>
        <v>1.5845070422535211E-2</v>
      </c>
    </row>
    <row r="26" spans="1:5" ht="20.100000000000001" customHeight="1" x14ac:dyDescent="0.3">
      <c r="A26" s="7"/>
      <c r="B26" s="8">
        <v>14</v>
      </c>
      <c r="C26" s="9" t="s">
        <v>52</v>
      </c>
      <c r="D26" s="10">
        <v>9</v>
      </c>
      <c r="E26" s="11">
        <f t="shared" si="0"/>
        <v>7.9225352112676055E-3</v>
      </c>
    </row>
    <row r="27" spans="1:5" ht="20.100000000000001" customHeight="1" x14ac:dyDescent="0.3">
      <c r="A27" s="7"/>
      <c r="B27" s="8">
        <v>15</v>
      </c>
      <c r="C27" s="9" t="s">
        <v>85</v>
      </c>
      <c r="D27" s="10">
        <v>9</v>
      </c>
      <c r="E27" s="11">
        <f t="shared" si="0"/>
        <v>7.9225352112676055E-3</v>
      </c>
    </row>
    <row r="28" spans="1:5" ht="20.100000000000001" customHeight="1" x14ac:dyDescent="0.3">
      <c r="A28" s="7"/>
      <c r="B28" s="8">
        <v>16</v>
      </c>
      <c r="C28" s="9" t="s">
        <v>94</v>
      </c>
      <c r="D28" s="10">
        <v>8</v>
      </c>
      <c r="E28" s="11">
        <f t="shared" si="0"/>
        <v>7.0422535211267607E-3</v>
      </c>
    </row>
    <row r="29" spans="1:5" ht="20.100000000000001" customHeight="1" x14ac:dyDescent="0.3">
      <c r="A29" s="7"/>
      <c r="B29" s="8">
        <v>17</v>
      </c>
      <c r="C29" s="9" t="s">
        <v>62</v>
      </c>
      <c r="D29" s="10">
        <v>7</v>
      </c>
      <c r="E29" s="11">
        <f t="shared" si="0"/>
        <v>6.1619718309859151E-3</v>
      </c>
    </row>
    <row r="30" spans="1:5" ht="20.100000000000001" customHeight="1" x14ac:dyDescent="0.3">
      <c r="A30" s="7"/>
      <c r="B30" s="8">
        <v>18</v>
      </c>
      <c r="C30" s="9" t="s">
        <v>67</v>
      </c>
      <c r="D30" s="10">
        <v>7</v>
      </c>
      <c r="E30" s="11">
        <f t="shared" si="0"/>
        <v>6.1619718309859151E-3</v>
      </c>
    </row>
    <row r="31" spans="1:5" ht="20.100000000000001" customHeight="1" x14ac:dyDescent="0.3">
      <c r="A31" s="7"/>
      <c r="B31" s="8">
        <v>19</v>
      </c>
      <c r="C31" s="9" t="s">
        <v>64</v>
      </c>
      <c r="D31" s="10">
        <v>6</v>
      </c>
      <c r="E31" s="11">
        <f t="shared" si="0"/>
        <v>5.2816901408450703E-3</v>
      </c>
    </row>
    <row r="32" spans="1:5" ht="20.100000000000001" customHeight="1" x14ac:dyDescent="0.3">
      <c r="A32" s="7"/>
      <c r="B32" s="8">
        <v>20</v>
      </c>
      <c r="C32" s="9" t="s">
        <v>55</v>
      </c>
      <c r="D32" s="10">
        <v>4</v>
      </c>
      <c r="E32" s="11">
        <f t="shared" si="0"/>
        <v>3.5211267605633804E-3</v>
      </c>
    </row>
    <row r="33" spans="1:5" ht="20.100000000000001" customHeight="1" x14ac:dyDescent="0.3">
      <c r="A33" s="7"/>
      <c r="B33" s="8">
        <v>21</v>
      </c>
      <c r="C33" s="9" t="s">
        <v>98</v>
      </c>
      <c r="D33" s="10">
        <v>4</v>
      </c>
      <c r="E33" s="11">
        <f t="shared" si="0"/>
        <v>3.5211267605633804E-3</v>
      </c>
    </row>
    <row r="34" spans="1:5" ht="20.100000000000001" customHeight="1" x14ac:dyDescent="0.3">
      <c r="A34" s="7"/>
      <c r="B34" s="8">
        <v>22</v>
      </c>
      <c r="C34" s="9" t="s">
        <v>95</v>
      </c>
      <c r="D34" s="10">
        <v>3</v>
      </c>
      <c r="E34" s="11">
        <f t="shared" si="0"/>
        <v>2.6408450704225352E-3</v>
      </c>
    </row>
    <row r="35" spans="1:5" ht="20.100000000000001" customHeight="1" x14ac:dyDescent="0.3">
      <c r="A35" s="7"/>
      <c r="B35" s="8">
        <v>23</v>
      </c>
      <c r="C35" s="9" t="s">
        <v>70</v>
      </c>
      <c r="D35" s="10">
        <v>2</v>
      </c>
      <c r="E35" s="11">
        <f t="shared" si="0"/>
        <v>1.7605633802816902E-3</v>
      </c>
    </row>
    <row r="36" spans="1:5" ht="20.100000000000001" customHeight="1" x14ac:dyDescent="0.3">
      <c r="A36" s="7"/>
      <c r="B36" s="8">
        <v>24</v>
      </c>
      <c r="C36" s="9" t="s">
        <v>76</v>
      </c>
      <c r="D36" s="10">
        <v>2</v>
      </c>
      <c r="E36" s="11">
        <f t="shared" si="0"/>
        <v>1.7605633802816902E-3</v>
      </c>
    </row>
    <row r="37" spans="1:5" ht="20.100000000000001" customHeight="1" x14ac:dyDescent="0.3">
      <c r="A37" s="7"/>
      <c r="B37" s="8">
        <v>25</v>
      </c>
      <c r="C37" s="9" t="s">
        <v>61</v>
      </c>
      <c r="D37" s="10">
        <v>1</v>
      </c>
      <c r="E37" s="11">
        <f t="shared" si="0"/>
        <v>8.8028169014084509E-4</v>
      </c>
    </row>
    <row r="38" spans="1:5" ht="20.100000000000001" customHeight="1" x14ac:dyDescent="0.3">
      <c r="A38" s="7"/>
      <c r="B38" s="8">
        <v>26</v>
      </c>
      <c r="C38" s="9" t="s">
        <v>68</v>
      </c>
      <c r="D38" s="10">
        <v>1</v>
      </c>
      <c r="E38" s="11">
        <f t="shared" si="0"/>
        <v>8.8028169014084509E-4</v>
      </c>
    </row>
    <row r="39" spans="1:5" ht="20.100000000000001" customHeight="1" x14ac:dyDescent="0.3">
      <c r="A39" s="7"/>
      <c r="B39" s="8">
        <v>27</v>
      </c>
      <c r="C39" s="9" t="s">
        <v>71</v>
      </c>
      <c r="D39" s="10">
        <v>1</v>
      </c>
      <c r="E39" s="11">
        <f t="shared" si="0"/>
        <v>8.8028169014084509E-4</v>
      </c>
    </row>
    <row r="40" spans="1:5" ht="20.100000000000001" customHeight="1" x14ac:dyDescent="0.3">
      <c r="A40" s="7"/>
      <c r="B40" s="8">
        <v>28</v>
      </c>
      <c r="C40" s="9" t="s">
        <v>73</v>
      </c>
      <c r="D40" s="10">
        <v>1</v>
      </c>
      <c r="E40" s="11">
        <f t="shared" si="0"/>
        <v>8.8028169014084509E-4</v>
      </c>
    </row>
    <row r="41" spans="1:5" ht="20.100000000000001" customHeight="1" x14ac:dyDescent="0.3">
      <c r="A41" s="7"/>
      <c r="B41" s="8">
        <v>29</v>
      </c>
      <c r="C41" s="9" t="s">
        <v>79</v>
      </c>
      <c r="D41" s="10">
        <v>1</v>
      </c>
      <c r="E41" s="11">
        <f t="shared" si="0"/>
        <v>8.8028169014084509E-4</v>
      </c>
    </row>
    <row r="42" spans="1:5" ht="20.100000000000001" customHeight="1" x14ac:dyDescent="0.3">
      <c r="A42" s="7"/>
      <c r="B42" s="8">
        <v>30</v>
      </c>
      <c r="C42" s="9" t="s">
        <v>80</v>
      </c>
      <c r="D42" s="10">
        <v>1</v>
      </c>
      <c r="E42" s="11">
        <f t="shared" si="0"/>
        <v>8.8028169014084509E-4</v>
      </c>
    </row>
    <row r="43" spans="1:5" ht="20.100000000000001" customHeight="1" x14ac:dyDescent="0.3">
      <c r="A43" s="7"/>
      <c r="B43" s="8">
        <v>31</v>
      </c>
      <c r="C43" s="9" t="s">
        <v>89</v>
      </c>
      <c r="D43" s="10">
        <v>1</v>
      </c>
      <c r="E43" s="11">
        <f t="shared" si="0"/>
        <v>8.8028169014084509E-4</v>
      </c>
    </row>
    <row r="44" spans="1:5" ht="20.100000000000001" customHeight="1" x14ac:dyDescent="0.3">
      <c r="A44" s="7"/>
      <c r="B44" s="8">
        <v>32</v>
      </c>
      <c r="C44" s="9" t="s">
        <v>90</v>
      </c>
      <c r="D44" s="10">
        <v>1</v>
      </c>
      <c r="E44" s="11">
        <f t="shared" si="0"/>
        <v>8.8028169014084509E-4</v>
      </c>
    </row>
    <row r="45" spans="1:5" ht="20.100000000000001" customHeight="1" x14ac:dyDescent="0.3">
      <c r="A45" s="7"/>
      <c r="B45" s="8">
        <v>33</v>
      </c>
      <c r="C45" s="9" t="s">
        <v>57</v>
      </c>
      <c r="D45" s="10">
        <v>0</v>
      </c>
      <c r="E45" s="11">
        <f t="shared" ref="E45:E62" si="1">D45/$D$63</f>
        <v>0</v>
      </c>
    </row>
    <row r="46" spans="1:5" ht="20.100000000000001" customHeight="1" x14ac:dyDescent="0.3">
      <c r="A46" s="7"/>
      <c r="B46" s="8">
        <v>34</v>
      </c>
      <c r="C46" s="9" t="s">
        <v>59</v>
      </c>
      <c r="D46" s="10">
        <v>0</v>
      </c>
      <c r="E46" s="11">
        <f t="shared" si="1"/>
        <v>0</v>
      </c>
    </row>
    <row r="47" spans="1:5" ht="20.100000000000001" customHeight="1" x14ac:dyDescent="0.3">
      <c r="A47" s="7"/>
      <c r="B47" s="8">
        <v>35</v>
      </c>
      <c r="C47" s="9" t="s">
        <v>60</v>
      </c>
      <c r="D47" s="10">
        <v>0</v>
      </c>
      <c r="E47" s="11">
        <f t="shared" si="1"/>
        <v>0</v>
      </c>
    </row>
    <row r="48" spans="1:5" ht="20.100000000000001" customHeight="1" x14ac:dyDescent="0.3">
      <c r="A48" s="7"/>
      <c r="B48" s="8">
        <v>36</v>
      </c>
      <c r="C48" s="9" t="s">
        <v>63</v>
      </c>
      <c r="D48" s="10">
        <v>0</v>
      </c>
      <c r="E48" s="11">
        <f t="shared" si="1"/>
        <v>0</v>
      </c>
    </row>
    <row r="49" spans="1:5" ht="20.100000000000001" customHeight="1" x14ac:dyDescent="0.3">
      <c r="A49" s="7"/>
      <c r="B49" s="8">
        <v>37</v>
      </c>
      <c r="C49" s="9" t="s">
        <v>65</v>
      </c>
      <c r="D49" s="10">
        <v>0</v>
      </c>
      <c r="E49" s="11">
        <f t="shared" si="1"/>
        <v>0</v>
      </c>
    </row>
    <row r="50" spans="1:5" ht="20.100000000000001" customHeight="1" x14ac:dyDescent="0.3">
      <c r="A50" s="7"/>
      <c r="B50" s="8">
        <v>38</v>
      </c>
      <c r="C50" s="9" t="s">
        <v>77</v>
      </c>
      <c r="D50" s="10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78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81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82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83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86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87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91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92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93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96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97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48</v>
      </c>
      <c r="E62" s="11">
        <f t="shared" si="1"/>
        <v>4.2253521126760563E-2</v>
      </c>
    </row>
    <row r="63" spans="1:5" ht="20.100000000000001" customHeight="1" thickBot="1" x14ac:dyDescent="0.4">
      <c r="A63" s="7"/>
      <c r="B63" s="46" t="s">
        <v>2</v>
      </c>
      <c r="C63" s="21"/>
      <c r="D63" s="13">
        <f>SUM(D13:D62)</f>
        <v>1136</v>
      </c>
      <c r="E63" s="12">
        <f>SUM(E13:E62)</f>
        <v>1.0000000000000002</v>
      </c>
    </row>
    <row r="64" spans="1:5" x14ac:dyDescent="0.25">
      <c r="B64" s="35" t="s">
        <v>50</v>
      </c>
    </row>
  </sheetData>
  <autoFilter ref="B12:E46">
    <sortState ref="B13:E62">
      <sortCondition descending="1" ref="D12:D47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25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{43BB3AD1-D3A0-4F05-B89B-862F795DAE18}</x14:id>
        </ext>
      </extLst>
    </cfRule>
  </conditionalFormatting>
  <conditionalFormatting sqref="E13:E63">
    <cfRule type="dataBar" priority="3261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{3F7666B4-7074-4928-A56F-627EA9F4C98B}</x14:id>
        </ext>
      </extLst>
    </cfRule>
    <cfRule type="dataBar" priority="326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{CA7F1524-6574-4757-AC02-98F229CF959D}</x14:id>
        </ext>
      </extLst>
    </cfRule>
  </conditionalFormatting>
  <conditionalFormatting sqref="E13:E63">
    <cfRule type="dataBar" priority="32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{DFAAAA13-B096-4D64-9AB2-C2103856531C}</x14:id>
        </ext>
      </extLst>
    </cfRule>
    <cfRule type="dataBar" priority="32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{5F77B22A-B6DE-4D8B-BA9E-74FFEC377CBB}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3BB3AD1-D3A0-4F05-B89B-862F795DAE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3F7666B4-7074-4928-A56F-627EA9F4C9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A7F1524-6574-4757-AC02-98F229CF95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DFAAAA13-B096-4D64-9AB2-C210385653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F77B22A-B6DE-4D8B-BA9E-74FFEC377C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5:K64"/>
  <sheetViews>
    <sheetView tabSelected="1" workbookViewId="0">
      <selection activeCell="A6" sqref="A6:K6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15.75" x14ac:dyDescent="0.25">
      <c r="C8" s="1"/>
      <c r="D8" s="1"/>
      <c r="E8" s="1"/>
      <c r="F8" s="1"/>
      <c r="G8" s="1"/>
      <c r="H8" s="1"/>
      <c r="I8" s="1"/>
    </row>
    <row r="9" spans="1:11" ht="20.25" customHeight="1" x14ac:dyDescent="0.25">
      <c r="A9" s="83" t="str">
        <f>TITULOS!C6</f>
        <v xml:space="preserve">NUMERO DE INFRACCIONES REGISTRADAS - REPÚBLICA DOMINICANA        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100</v>
      </c>
      <c r="D13" s="10">
        <v>63792</v>
      </c>
      <c r="E13" s="11">
        <f t="shared" ref="E13:E44" si="0">D13/$D$63</f>
        <v>0.23629817308974529</v>
      </c>
    </row>
    <row r="14" spans="1:11" ht="20.100000000000001" customHeight="1" x14ac:dyDescent="0.3">
      <c r="A14" s="7"/>
      <c r="B14" s="8">
        <v>2</v>
      </c>
      <c r="C14" s="9" t="s">
        <v>88</v>
      </c>
      <c r="D14" s="10">
        <v>39705</v>
      </c>
      <c r="E14" s="11">
        <f t="shared" si="0"/>
        <v>0.14707516557763256</v>
      </c>
    </row>
    <row r="15" spans="1:11" ht="20.100000000000001" customHeight="1" x14ac:dyDescent="0.3">
      <c r="A15" s="7"/>
      <c r="B15" s="8">
        <v>3</v>
      </c>
      <c r="C15" s="9" t="s">
        <v>54</v>
      </c>
      <c r="D15" s="10">
        <v>26494</v>
      </c>
      <c r="E15" s="11">
        <f t="shared" si="0"/>
        <v>9.8139011127409581E-2</v>
      </c>
    </row>
    <row r="16" spans="1:11" ht="20.100000000000001" customHeight="1" x14ac:dyDescent="0.3">
      <c r="A16" s="7"/>
      <c r="B16" s="8">
        <v>4</v>
      </c>
      <c r="C16" s="9" t="s">
        <v>99</v>
      </c>
      <c r="D16" s="10">
        <v>21293</v>
      </c>
      <c r="E16" s="11">
        <f t="shared" si="0"/>
        <v>7.887347942688655E-2</v>
      </c>
    </row>
    <row r="17" spans="1:5" ht="20.100000000000001" customHeight="1" x14ac:dyDescent="0.3">
      <c r="A17" s="7"/>
      <c r="B17" s="8">
        <v>5</v>
      </c>
      <c r="C17" s="9" t="s">
        <v>74</v>
      </c>
      <c r="D17" s="10">
        <v>17810</v>
      </c>
      <c r="E17" s="11">
        <f t="shared" si="0"/>
        <v>6.5971759197522628E-2</v>
      </c>
    </row>
    <row r="18" spans="1:5" ht="20.100000000000001" customHeight="1" x14ac:dyDescent="0.3">
      <c r="A18" s="7"/>
      <c r="B18" s="8">
        <v>6</v>
      </c>
      <c r="C18" s="9" t="s">
        <v>58</v>
      </c>
      <c r="D18" s="10">
        <v>9823</v>
      </c>
      <c r="E18" s="11">
        <f t="shared" si="0"/>
        <v>3.6386332992547156E-2</v>
      </c>
    </row>
    <row r="19" spans="1:5" ht="20.100000000000001" customHeight="1" x14ac:dyDescent="0.3">
      <c r="A19" s="7"/>
      <c r="B19" s="8">
        <v>7</v>
      </c>
      <c r="C19" s="9" t="s">
        <v>66</v>
      </c>
      <c r="D19" s="10">
        <v>7543</v>
      </c>
      <c r="E19" s="11">
        <f t="shared" si="0"/>
        <v>2.7940762472033309E-2</v>
      </c>
    </row>
    <row r="20" spans="1:5" ht="20.100000000000001" customHeight="1" x14ac:dyDescent="0.3">
      <c r="A20" s="7"/>
      <c r="B20" s="8">
        <v>8</v>
      </c>
      <c r="C20" s="9" t="s">
        <v>56</v>
      </c>
      <c r="D20" s="10">
        <v>7232</v>
      </c>
      <c r="E20" s="11">
        <f t="shared" si="0"/>
        <v>2.6788757019454445E-2</v>
      </c>
    </row>
    <row r="21" spans="1:5" ht="20.100000000000001" customHeight="1" x14ac:dyDescent="0.3">
      <c r="A21" s="7"/>
      <c r="B21" s="8">
        <v>9</v>
      </c>
      <c r="C21" s="9" t="s">
        <v>51</v>
      </c>
      <c r="D21" s="10">
        <v>6687</v>
      </c>
      <c r="E21" s="11">
        <f t="shared" si="0"/>
        <v>2.4769969329243899E-2</v>
      </c>
    </row>
    <row r="22" spans="1:5" ht="20.100000000000001" customHeight="1" x14ac:dyDescent="0.3">
      <c r="A22" s="7"/>
      <c r="B22" s="8">
        <v>10</v>
      </c>
      <c r="C22" s="9" t="s">
        <v>68</v>
      </c>
      <c r="D22" s="10">
        <v>6047</v>
      </c>
      <c r="E22" s="11">
        <f t="shared" si="0"/>
        <v>2.2399282867345275E-2</v>
      </c>
    </row>
    <row r="23" spans="1:5" ht="20.100000000000001" customHeight="1" x14ac:dyDescent="0.3">
      <c r="A23" s="7"/>
      <c r="B23" s="8">
        <v>11</v>
      </c>
      <c r="C23" s="9" t="s">
        <v>72</v>
      </c>
      <c r="D23" s="10">
        <v>4818</v>
      </c>
      <c r="E23" s="11">
        <f t="shared" si="0"/>
        <v>1.7846824020980576E-2</v>
      </c>
    </row>
    <row r="24" spans="1:5" ht="20.100000000000001" customHeight="1" x14ac:dyDescent="0.3">
      <c r="A24" s="7"/>
      <c r="B24" s="8">
        <v>12</v>
      </c>
      <c r="C24" s="9" t="s">
        <v>69</v>
      </c>
      <c r="D24" s="10">
        <v>4721</v>
      </c>
      <c r="E24" s="11">
        <f t="shared" si="0"/>
        <v>1.7487516854099064E-2</v>
      </c>
    </row>
    <row r="25" spans="1:5" ht="20.100000000000001" customHeight="1" x14ac:dyDescent="0.3">
      <c r="A25" s="7"/>
      <c r="B25" s="8">
        <v>13</v>
      </c>
      <c r="C25" s="9" t="s">
        <v>85</v>
      </c>
      <c r="D25" s="10">
        <v>4440</v>
      </c>
      <c r="E25" s="11">
        <f t="shared" si="0"/>
        <v>1.6446637329421702E-2</v>
      </c>
    </row>
    <row r="26" spans="1:5" ht="20.100000000000001" customHeight="1" x14ac:dyDescent="0.3">
      <c r="A26" s="7"/>
      <c r="B26" s="8">
        <v>14</v>
      </c>
      <c r="C26" s="9" t="s">
        <v>61</v>
      </c>
      <c r="D26" s="10">
        <v>4002</v>
      </c>
      <c r="E26" s="11">
        <f t="shared" si="0"/>
        <v>1.482419878205983E-2</v>
      </c>
    </row>
    <row r="27" spans="1:5" ht="20.100000000000001" customHeight="1" x14ac:dyDescent="0.3">
      <c r="A27" s="7"/>
      <c r="B27" s="8">
        <v>15</v>
      </c>
      <c r="C27" s="9" t="s">
        <v>62</v>
      </c>
      <c r="D27" s="10">
        <v>3718</v>
      </c>
      <c r="E27" s="11">
        <f t="shared" si="0"/>
        <v>1.3772206664592316E-2</v>
      </c>
    </row>
    <row r="28" spans="1:5" ht="20.100000000000001" customHeight="1" x14ac:dyDescent="0.3">
      <c r="A28" s="7"/>
      <c r="B28" s="8">
        <v>16</v>
      </c>
      <c r="C28" s="9" t="s">
        <v>53</v>
      </c>
      <c r="D28" s="10">
        <v>3262</v>
      </c>
      <c r="E28" s="11">
        <f t="shared" si="0"/>
        <v>1.2083092560489547E-2</v>
      </c>
    </row>
    <row r="29" spans="1:5" ht="20.100000000000001" customHeight="1" x14ac:dyDescent="0.3">
      <c r="A29" s="7"/>
      <c r="B29" s="8">
        <v>17</v>
      </c>
      <c r="C29" s="9" t="s">
        <v>67</v>
      </c>
      <c r="D29" s="10">
        <v>2208</v>
      </c>
      <c r="E29" s="11">
        <f t="shared" si="0"/>
        <v>8.1788682935502507E-3</v>
      </c>
    </row>
    <row r="30" spans="1:5" ht="20.100000000000001" customHeight="1" x14ac:dyDescent="0.3">
      <c r="A30" s="7"/>
      <c r="B30" s="8">
        <v>18</v>
      </c>
      <c r="C30" s="9" t="s">
        <v>75</v>
      </c>
      <c r="D30" s="10">
        <v>2182</v>
      </c>
      <c r="E30" s="11">
        <f t="shared" si="0"/>
        <v>8.0825591560356198E-3</v>
      </c>
    </row>
    <row r="31" spans="1:5" ht="20.100000000000001" customHeight="1" x14ac:dyDescent="0.3">
      <c r="A31" s="7"/>
      <c r="B31" s="8">
        <v>19</v>
      </c>
      <c r="C31" s="9" t="s">
        <v>73</v>
      </c>
      <c r="D31" s="10">
        <v>1439</v>
      </c>
      <c r="E31" s="11">
        <f t="shared" si="0"/>
        <v>5.3303403416751867E-3</v>
      </c>
    </row>
    <row r="32" spans="1:5" ht="20.100000000000001" customHeight="1" x14ac:dyDescent="0.3">
      <c r="A32" s="7"/>
      <c r="B32" s="8">
        <v>20</v>
      </c>
      <c r="C32" s="9" t="s">
        <v>96</v>
      </c>
      <c r="D32" s="10">
        <v>1242</v>
      </c>
      <c r="E32" s="11">
        <f t="shared" si="0"/>
        <v>4.6006134151220165E-3</v>
      </c>
    </row>
    <row r="33" spans="1:5" ht="20.100000000000001" customHeight="1" x14ac:dyDescent="0.3">
      <c r="A33" s="7"/>
      <c r="B33" s="8">
        <v>21</v>
      </c>
      <c r="C33" s="9" t="s">
        <v>94</v>
      </c>
      <c r="D33" s="10">
        <v>1050</v>
      </c>
      <c r="E33" s="11">
        <f t="shared" si="0"/>
        <v>3.8894074765524291E-3</v>
      </c>
    </row>
    <row r="34" spans="1:5" ht="20.100000000000001" customHeight="1" x14ac:dyDescent="0.3">
      <c r="A34" s="7"/>
      <c r="B34" s="8">
        <v>22</v>
      </c>
      <c r="C34" s="9" t="s">
        <v>98</v>
      </c>
      <c r="D34" s="10">
        <v>1012</v>
      </c>
      <c r="E34" s="11">
        <f t="shared" si="0"/>
        <v>3.7486479678771984E-3</v>
      </c>
    </row>
    <row r="35" spans="1:5" ht="20.100000000000001" customHeight="1" x14ac:dyDescent="0.3">
      <c r="A35" s="7"/>
      <c r="B35" s="8">
        <v>23</v>
      </c>
      <c r="C35" s="9" t="s">
        <v>64</v>
      </c>
      <c r="D35" s="10">
        <v>634</v>
      </c>
      <c r="E35" s="11">
        <f t="shared" si="0"/>
        <v>2.3484612763183237E-3</v>
      </c>
    </row>
    <row r="36" spans="1:5" ht="20.100000000000001" customHeight="1" x14ac:dyDescent="0.3">
      <c r="A36" s="7"/>
      <c r="B36" s="8">
        <v>24</v>
      </c>
      <c r="C36" s="9" t="s">
        <v>52</v>
      </c>
      <c r="D36" s="10">
        <v>539</v>
      </c>
      <c r="E36" s="11">
        <f t="shared" si="0"/>
        <v>1.9965625046302468E-3</v>
      </c>
    </row>
    <row r="37" spans="1:5" ht="20.100000000000001" customHeight="1" x14ac:dyDescent="0.3">
      <c r="A37" s="7"/>
      <c r="B37" s="8">
        <v>25</v>
      </c>
      <c r="C37" s="9" t="s">
        <v>89</v>
      </c>
      <c r="D37" s="10">
        <v>434</v>
      </c>
      <c r="E37" s="11">
        <f t="shared" si="0"/>
        <v>1.607621756975004E-3</v>
      </c>
    </row>
    <row r="38" spans="1:5" ht="20.100000000000001" customHeight="1" x14ac:dyDescent="0.3">
      <c r="A38" s="7"/>
      <c r="B38" s="8">
        <v>26</v>
      </c>
      <c r="C38" s="9" t="s">
        <v>76</v>
      </c>
      <c r="D38" s="10">
        <v>427</v>
      </c>
      <c r="E38" s="11">
        <f t="shared" si="0"/>
        <v>1.5816923737979878E-3</v>
      </c>
    </row>
    <row r="39" spans="1:5" ht="20.100000000000001" customHeight="1" x14ac:dyDescent="0.3">
      <c r="A39" s="7"/>
      <c r="B39" s="8">
        <v>27</v>
      </c>
      <c r="C39" s="9" t="s">
        <v>77</v>
      </c>
      <c r="D39" s="10">
        <v>355</v>
      </c>
      <c r="E39" s="11">
        <f t="shared" si="0"/>
        <v>1.3149901468343928E-3</v>
      </c>
    </row>
    <row r="40" spans="1:5" ht="20.100000000000001" customHeight="1" x14ac:dyDescent="0.3">
      <c r="A40" s="7"/>
      <c r="B40" s="8">
        <v>28</v>
      </c>
      <c r="C40" s="9" t="s">
        <v>55</v>
      </c>
      <c r="D40" s="10">
        <v>255</v>
      </c>
      <c r="E40" s="11">
        <f t="shared" si="0"/>
        <v>9.445703871627328E-4</v>
      </c>
    </row>
    <row r="41" spans="1:5" ht="20.100000000000001" customHeight="1" x14ac:dyDescent="0.3">
      <c r="A41" s="7"/>
      <c r="B41" s="8">
        <v>29</v>
      </c>
      <c r="C41" s="9" t="s">
        <v>95</v>
      </c>
      <c r="D41" s="10">
        <v>219</v>
      </c>
      <c r="E41" s="11">
        <f t="shared" si="0"/>
        <v>8.1121927368093519E-4</v>
      </c>
    </row>
    <row r="42" spans="1:5" ht="20.100000000000001" customHeight="1" x14ac:dyDescent="0.3">
      <c r="A42" s="7"/>
      <c r="B42" s="8">
        <v>30</v>
      </c>
      <c r="C42" s="9" t="s">
        <v>59</v>
      </c>
      <c r="D42" s="10">
        <v>182</v>
      </c>
      <c r="E42" s="11">
        <f t="shared" si="0"/>
        <v>6.7416396260242103E-4</v>
      </c>
    </row>
    <row r="43" spans="1:5" ht="20.100000000000001" customHeight="1" x14ac:dyDescent="0.3">
      <c r="A43" s="7"/>
      <c r="B43" s="8">
        <v>31</v>
      </c>
      <c r="C43" s="9" t="s">
        <v>97</v>
      </c>
      <c r="D43" s="10">
        <v>149</v>
      </c>
      <c r="E43" s="11">
        <f t="shared" si="0"/>
        <v>5.5192544191077326E-4</v>
      </c>
    </row>
    <row r="44" spans="1:5" ht="20.100000000000001" customHeight="1" x14ac:dyDescent="0.3">
      <c r="A44" s="7"/>
      <c r="B44" s="8">
        <v>32</v>
      </c>
      <c r="C44" s="9" t="s">
        <v>90</v>
      </c>
      <c r="D44" s="10">
        <v>136</v>
      </c>
      <c r="E44" s="11">
        <f t="shared" si="0"/>
        <v>5.0377087315345748E-4</v>
      </c>
    </row>
    <row r="45" spans="1:5" ht="20.100000000000001" customHeight="1" x14ac:dyDescent="0.3">
      <c r="A45" s="7"/>
      <c r="B45" s="8">
        <v>33</v>
      </c>
      <c r="C45" s="9" t="s">
        <v>79</v>
      </c>
      <c r="D45" s="10">
        <v>131</v>
      </c>
      <c r="E45" s="11">
        <f t="shared" ref="E45:E62" si="1">D45/$D$63</f>
        <v>4.8524988516987451E-4</v>
      </c>
    </row>
    <row r="46" spans="1:5" ht="20.100000000000001" customHeight="1" x14ac:dyDescent="0.3">
      <c r="A46" s="7"/>
      <c r="B46" s="8">
        <v>34</v>
      </c>
      <c r="C46" s="9" t="s">
        <v>92</v>
      </c>
      <c r="D46" s="10">
        <v>126</v>
      </c>
      <c r="E46" s="11">
        <f t="shared" si="1"/>
        <v>4.6672889718629148E-4</v>
      </c>
    </row>
    <row r="47" spans="1:5" ht="20.100000000000001" customHeight="1" x14ac:dyDescent="0.3">
      <c r="A47" s="7"/>
      <c r="B47" s="8">
        <v>35</v>
      </c>
      <c r="C47" s="9" t="s">
        <v>78</v>
      </c>
      <c r="D47" s="10">
        <v>114</v>
      </c>
      <c r="E47" s="11">
        <f t="shared" si="1"/>
        <v>4.222785260256923E-4</v>
      </c>
    </row>
    <row r="48" spans="1:5" ht="20.100000000000001" customHeight="1" x14ac:dyDescent="0.3">
      <c r="A48" s="7"/>
      <c r="B48" s="8">
        <v>36</v>
      </c>
      <c r="C48" s="9" t="s">
        <v>71</v>
      </c>
      <c r="D48" s="10">
        <v>88</v>
      </c>
      <c r="E48" s="11">
        <f t="shared" si="1"/>
        <v>3.2596938851106073E-4</v>
      </c>
    </row>
    <row r="49" spans="1:5" ht="20.100000000000001" customHeight="1" x14ac:dyDescent="0.3">
      <c r="A49" s="7"/>
      <c r="B49" s="8">
        <v>37</v>
      </c>
      <c r="C49" s="9" t="s">
        <v>81</v>
      </c>
      <c r="D49" s="10">
        <v>77</v>
      </c>
      <c r="E49" s="11">
        <f t="shared" si="1"/>
        <v>2.8522321494717814E-4</v>
      </c>
    </row>
    <row r="50" spans="1:5" ht="20.100000000000001" customHeight="1" x14ac:dyDescent="0.3">
      <c r="A50" s="7"/>
      <c r="B50" s="8">
        <v>38</v>
      </c>
      <c r="C50" s="9" t="s">
        <v>93</v>
      </c>
      <c r="D50" s="10">
        <v>68</v>
      </c>
      <c r="E50" s="11">
        <f t="shared" si="1"/>
        <v>2.5188543657672874E-4</v>
      </c>
    </row>
    <row r="51" spans="1:5" ht="20.100000000000001" customHeight="1" x14ac:dyDescent="0.3">
      <c r="A51" s="7"/>
      <c r="B51" s="8">
        <v>39</v>
      </c>
      <c r="C51" s="9" t="s">
        <v>86</v>
      </c>
      <c r="D51" s="10">
        <v>52</v>
      </c>
      <c r="E51" s="11">
        <f t="shared" si="1"/>
        <v>1.9261827502926315E-4</v>
      </c>
    </row>
    <row r="52" spans="1:5" ht="20.100000000000001" customHeight="1" x14ac:dyDescent="0.3">
      <c r="A52" s="7"/>
      <c r="B52" s="8">
        <v>40</v>
      </c>
      <c r="C52" s="9" t="s">
        <v>60</v>
      </c>
      <c r="D52" s="10">
        <v>48</v>
      </c>
      <c r="E52" s="11">
        <f t="shared" si="1"/>
        <v>1.7780148464239677E-4</v>
      </c>
    </row>
    <row r="53" spans="1:5" ht="20.100000000000001" customHeight="1" x14ac:dyDescent="0.3">
      <c r="A53" s="7"/>
      <c r="B53" s="8">
        <v>41</v>
      </c>
      <c r="C53" s="9" t="s">
        <v>70</v>
      </c>
      <c r="D53" s="10">
        <v>48</v>
      </c>
      <c r="E53" s="11">
        <f t="shared" si="1"/>
        <v>1.7780148464239677E-4</v>
      </c>
    </row>
    <row r="54" spans="1:5" ht="20.100000000000001" customHeight="1" x14ac:dyDescent="0.3">
      <c r="A54" s="7"/>
      <c r="B54" s="8">
        <v>42</v>
      </c>
      <c r="C54" s="9" t="s">
        <v>82</v>
      </c>
      <c r="D54" s="10">
        <v>40</v>
      </c>
      <c r="E54" s="11">
        <f t="shared" si="1"/>
        <v>1.4816790386866396E-4</v>
      </c>
    </row>
    <row r="55" spans="1:5" ht="20.100000000000001" customHeight="1" x14ac:dyDescent="0.3">
      <c r="A55" s="7"/>
      <c r="B55" s="8">
        <v>43</v>
      </c>
      <c r="C55" s="9" t="s">
        <v>80</v>
      </c>
      <c r="D55" s="10">
        <v>38</v>
      </c>
      <c r="E55" s="11">
        <f t="shared" si="1"/>
        <v>1.4075950867523077E-4</v>
      </c>
    </row>
    <row r="56" spans="1:5" ht="20.100000000000001" customHeight="1" x14ac:dyDescent="0.3">
      <c r="A56" s="7"/>
      <c r="B56" s="8">
        <v>44</v>
      </c>
      <c r="C56" s="9" t="s">
        <v>63</v>
      </c>
      <c r="D56" s="10">
        <v>30</v>
      </c>
      <c r="E56" s="11">
        <f t="shared" si="1"/>
        <v>1.1112592790149798E-4</v>
      </c>
    </row>
    <row r="57" spans="1:5" ht="20.100000000000001" customHeight="1" x14ac:dyDescent="0.3">
      <c r="A57" s="7"/>
      <c r="B57" s="8">
        <v>45</v>
      </c>
      <c r="C57" s="9" t="s">
        <v>65</v>
      </c>
      <c r="D57" s="10">
        <v>28</v>
      </c>
      <c r="E57" s="11">
        <f t="shared" si="1"/>
        <v>1.0371753270806478E-4</v>
      </c>
    </row>
    <row r="58" spans="1:5" ht="20.100000000000001" customHeight="1" x14ac:dyDescent="0.3">
      <c r="A58" s="7"/>
      <c r="B58" s="8">
        <v>46</v>
      </c>
      <c r="C58" s="9" t="s">
        <v>91</v>
      </c>
      <c r="D58" s="10">
        <v>28</v>
      </c>
      <c r="E58" s="11">
        <f t="shared" si="1"/>
        <v>1.0371753270806478E-4</v>
      </c>
    </row>
    <row r="59" spans="1:5" ht="20.100000000000001" customHeight="1" x14ac:dyDescent="0.3">
      <c r="A59" s="7"/>
      <c r="B59" s="8">
        <v>47</v>
      </c>
      <c r="C59" s="9" t="s">
        <v>83</v>
      </c>
      <c r="D59" s="10">
        <v>21</v>
      </c>
      <c r="E59" s="11">
        <f t="shared" si="1"/>
        <v>7.7788149531048589E-5</v>
      </c>
    </row>
    <row r="60" spans="1:5" ht="20.100000000000001" customHeight="1" x14ac:dyDescent="0.3">
      <c r="A60" s="7"/>
      <c r="B60" s="8">
        <v>48</v>
      </c>
      <c r="C60" s="9" t="s">
        <v>87</v>
      </c>
      <c r="D60" s="10">
        <v>17</v>
      </c>
      <c r="E60" s="11">
        <f t="shared" si="1"/>
        <v>6.2971359144182185E-5</v>
      </c>
    </row>
    <row r="61" spans="1:5" ht="20.100000000000001" customHeight="1" x14ac:dyDescent="0.3">
      <c r="A61" s="7"/>
      <c r="B61" s="8">
        <v>49</v>
      </c>
      <c r="C61" s="9" t="s">
        <v>57</v>
      </c>
      <c r="D61" s="10">
        <v>5</v>
      </c>
      <c r="E61" s="11">
        <f t="shared" si="1"/>
        <v>1.8520987983582995E-5</v>
      </c>
    </row>
    <row r="62" spans="1:5" ht="20.100000000000001" customHeight="1" x14ac:dyDescent="0.3">
      <c r="A62" s="7"/>
      <c r="B62" s="8"/>
      <c r="C62" s="9" t="s">
        <v>84</v>
      </c>
      <c r="D62" s="10">
        <v>25155</v>
      </c>
      <c r="E62" s="11">
        <f t="shared" si="1"/>
        <v>9.317909054540606E-2</v>
      </c>
    </row>
    <row r="63" spans="1:5" ht="18" thickBot="1" x14ac:dyDescent="0.4">
      <c r="B63" s="85" t="s">
        <v>2</v>
      </c>
      <c r="C63" s="86"/>
      <c r="D63" s="13">
        <f>SUM(D13:D62)</f>
        <v>269964</v>
      </c>
      <c r="E63" s="12">
        <f>SUM(E13:E62)</f>
        <v>1.0000000000000002</v>
      </c>
    </row>
    <row r="64" spans="1:5" x14ac:dyDescent="0.25">
      <c r="B64" s="35" t="s">
        <v>50</v>
      </c>
      <c r="C64" s="6"/>
    </row>
  </sheetData>
  <autoFilter ref="B12:E47">
    <sortState ref="B13:E62">
      <sortCondition descending="1" ref="D12:D48"/>
    </sortState>
  </autoFilter>
  <mergeCells count="6">
    <mergeCell ref="B63:C63"/>
    <mergeCell ref="A9:K9"/>
    <mergeCell ref="A5:K5"/>
    <mergeCell ref="A6:K6"/>
    <mergeCell ref="A7:K7"/>
    <mergeCell ref="A10:K10"/>
  </mergeCells>
  <conditionalFormatting sqref="E13:E63">
    <cfRule type="dataBar" priority="353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{29BDE6B4-D0BF-44FE-9684-3240B4C05924}</x14:id>
        </ext>
      </extLst>
    </cfRule>
    <cfRule type="dataBar" priority="353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{EF1C1771-0924-413E-96F6-5C3179002E40}</x14:id>
        </ext>
      </extLst>
    </cfRule>
  </conditionalFormatting>
  <conditionalFormatting sqref="E13:E63">
    <cfRule type="dataBar" priority="35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{839AADF1-902F-4008-9E2B-E79FE8CE57A3}</x14:id>
        </ext>
      </extLst>
    </cfRule>
    <cfRule type="dataBar" priority="35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{8911E60F-DA60-4A5D-84EA-F40C688D5E35}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BDE6B4-D0BF-44FE-9684-3240B4C059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F1C1771-0924-413E-96F6-5C3179002E4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839AADF1-902F-4008-9E2B-E79FE8CE57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911E60F-DA60-4A5D-84EA-F40C688D5E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126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100</v>
      </c>
      <c r="D13" s="10">
        <v>1775</v>
      </c>
      <c r="E13" s="11">
        <f t="shared" ref="E13:E44" si="0">D13/$D$63</f>
        <v>0.31129428270782183</v>
      </c>
    </row>
    <row r="14" spans="1:11" ht="20.100000000000001" customHeight="1" x14ac:dyDescent="0.3">
      <c r="A14" s="7"/>
      <c r="B14" s="8">
        <v>2</v>
      </c>
      <c r="C14" s="9" t="s">
        <v>54</v>
      </c>
      <c r="D14" s="10">
        <v>1220</v>
      </c>
      <c r="E14" s="11">
        <f t="shared" si="0"/>
        <v>0.21396001403016485</v>
      </c>
    </row>
    <row r="15" spans="1:11" ht="20.100000000000001" customHeight="1" x14ac:dyDescent="0.3">
      <c r="A15" s="7"/>
      <c r="B15" s="8">
        <v>3</v>
      </c>
      <c r="C15" s="9" t="s">
        <v>88</v>
      </c>
      <c r="D15" s="10">
        <v>802</v>
      </c>
      <c r="E15" s="11">
        <f t="shared" si="0"/>
        <v>0.14065240266573131</v>
      </c>
    </row>
    <row r="16" spans="1:11" ht="20.100000000000001" customHeight="1" x14ac:dyDescent="0.3">
      <c r="A16" s="7"/>
      <c r="B16" s="8">
        <v>4</v>
      </c>
      <c r="C16" s="9" t="s">
        <v>56</v>
      </c>
      <c r="D16" s="10">
        <v>302</v>
      </c>
      <c r="E16" s="11">
        <f t="shared" si="0"/>
        <v>5.2963872325499824E-2</v>
      </c>
    </row>
    <row r="17" spans="1:5" ht="20.100000000000001" customHeight="1" x14ac:dyDescent="0.3">
      <c r="A17" s="7"/>
      <c r="B17" s="8">
        <v>5</v>
      </c>
      <c r="C17" s="9" t="s">
        <v>58</v>
      </c>
      <c r="D17" s="10">
        <v>251</v>
      </c>
      <c r="E17" s="11">
        <f t="shared" si="0"/>
        <v>4.4019642230796213E-2</v>
      </c>
    </row>
    <row r="18" spans="1:5" ht="20.100000000000001" customHeight="1" x14ac:dyDescent="0.3">
      <c r="A18" s="7"/>
      <c r="B18" s="8">
        <v>6</v>
      </c>
      <c r="C18" s="9" t="s">
        <v>99</v>
      </c>
      <c r="D18" s="10">
        <v>218</v>
      </c>
      <c r="E18" s="11">
        <f t="shared" si="0"/>
        <v>3.8232199228340931E-2</v>
      </c>
    </row>
    <row r="19" spans="1:5" ht="20.100000000000001" customHeight="1" x14ac:dyDescent="0.3">
      <c r="A19" s="7"/>
      <c r="B19" s="8">
        <v>7</v>
      </c>
      <c r="C19" s="9" t="s">
        <v>74</v>
      </c>
      <c r="D19" s="10">
        <v>165</v>
      </c>
      <c r="E19" s="11">
        <f t="shared" si="0"/>
        <v>2.8937215012276394E-2</v>
      </c>
    </row>
    <row r="20" spans="1:5" ht="20.100000000000001" customHeight="1" x14ac:dyDescent="0.3">
      <c r="A20" s="7"/>
      <c r="B20" s="8">
        <v>8</v>
      </c>
      <c r="C20" s="9" t="s">
        <v>51</v>
      </c>
      <c r="D20" s="10">
        <v>126</v>
      </c>
      <c r="E20" s="11">
        <f t="shared" si="0"/>
        <v>2.2097509645738339E-2</v>
      </c>
    </row>
    <row r="21" spans="1:5" ht="20.100000000000001" customHeight="1" x14ac:dyDescent="0.3">
      <c r="A21" s="7"/>
      <c r="B21" s="8">
        <v>9</v>
      </c>
      <c r="C21" s="9" t="s">
        <v>72</v>
      </c>
      <c r="D21" s="10">
        <v>90</v>
      </c>
      <c r="E21" s="11">
        <f t="shared" si="0"/>
        <v>1.5783935461241669E-2</v>
      </c>
    </row>
    <row r="22" spans="1:5" ht="20.100000000000001" customHeight="1" x14ac:dyDescent="0.3">
      <c r="A22" s="7"/>
      <c r="B22" s="8">
        <v>10</v>
      </c>
      <c r="C22" s="9" t="s">
        <v>85</v>
      </c>
      <c r="D22" s="10">
        <v>88</v>
      </c>
      <c r="E22" s="11">
        <f t="shared" si="0"/>
        <v>1.5433181339880744E-2</v>
      </c>
    </row>
    <row r="23" spans="1:5" ht="20.100000000000001" customHeight="1" x14ac:dyDescent="0.3">
      <c r="A23" s="7"/>
      <c r="B23" s="8">
        <v>11</v>
      </c>
      <c r="C23" s="9" t="s">
        <v>53</v>
      </c>
      <c r="D23" s="10">
        <v>72</v>
      </c>
      <c r="E23" s="11">
        <f t="shared" si="0"/>
        <v>1.2627148368993335E-2</v>
      </c>
    </row>
    <row r="24" spans="1:5" ht="20.100000000000001" customHeight="1" x14ac:dyDescent="0.3">
      <c r="A24" s="7"/>
      <c r="B24" s="8">
        <v>12</v>
      </c>
      <c r="C24" s="9" t="s">
        <v>62</v>
      </c>
      <c r="D24" s="10">
        <v>47</v>
      </c>
      <c r="E24" s="11">
        <f t="shared" si="0"/>
        <v>8.2427218519817609E-3</v>
      </c>
    </row>
    <row r="25" spans="1:5" ht="20.100000000000001" customHeight="1" x14ac:dyDescent="0.3">
      <c r="A25" s="7"/>
      <c r="B25" s="8">
        <v>13</v>
      </c>
      <c r="C25" s="9" t="s">
        <v>61</v>
      </c>
      <c r="D25" s="10">
        <v>41</v>
      </c>
      <c r="E25" s="11">
        <f t="shared" si="0"/>
        <v>7.1904594878989831E-3</v>
      </c>
    </row>
    <row r="26" spans="1:5" ht="20.100000000000001" customHeight="1" x14ac:dyDescent="0.3">
      <c r="A26" s="7"/>
      <c r="B26" s="8">
        <v>14</v>
      </c>
      <c r="C26" s="9" t="s">
        <v>75</v>
      </c>
      <c r="D26" s="10">
        <v>38</v>
      </c>
      <c r="E26" s="11">
        <f t="shared" si="0"/>
        <v>6.6643283058575942E-3</v>
      </c>
    </row>
    <row r="27" spans="1:5" ht="20.100000000000001" customHeight="1" x14ac:dyDescent="0.3">
      <c r="A27" s="7"/>
      <c r="B27" s="8">
        <v>15</v>
      </c>
      <c r="C27" s="9" t="s">
        <v>96</v>
      </c>
      <c r="D27" s="10">
        <v>34</v>
      </c>
      <c r="E27" s="11">
        <f t="shared" si="0"/>
        <v>5.962820063135742E-3</v>
      </c>
    </row>
    <row r="28" spans="1:5" ht="20.100000000000001" customHeight="1" x14ac:dyDescent="0.3">
      <c r="A28" s="7"/>
      <c r="B28" s="8">
        <v>16</v>
      </c>
      <c r="C28" s="9" t="s">
        <v>70</v>
      </c>
      <c r="D28" s="10">
        <v>31</v>
      </c>
      <c r="E28" s="11">
        <f t="shared" si="0"/>
        <v>5.4366888810943531E-3</v>
      </c>
    </row>
    <row r="29" spans="1:5" ht="20.100000000000001" customHeight="1" x14ac:dyDescent="0.3">
      <c r="A29" s="7"/>
      <c r="B29" s="8">
        <v>17</v>
      </c>
      <c r="C29" s="9" t="s">
        <v>69</v>
      </c>
      <c r="D29" s="10">
        <v>29</v>
      </c>
      <c r="E29" s="11">
        <f t="shared" si="0"/>
        <v>5.0859347597334266E-3</v>
      </c>
    </row>
    <row r="30" spans="1:5" ht="20.100000000000001" customHeight="1" x14ac:dyDescent="0.3">
      <c r="A30" s="7"/>
      <c r="B30" s="8">
        <v>18</v>
      </c>
      <c r="C30" s="9" t="s">
        <v>52</v>
      </c>
      <c r="D30" s="10">
        <v>24</v>
      </c>
      <c r="E30" s="11">
        <f t="shared" si="0"/>
        <v>4.2090494563311121E-3</v>
      </c>
    </row>
    <row r="31" spans="1:5" ht="20.100000000000001" customHeight="1" x14ac:dyDescent="0.3">
      <c r="A31" s="7"/>
      <c r="B31" s="8">
        <v>19</v>
      </c>
      <c r="C31" s="9" t="s">
        <v>94</v>
      </c>
      <c r="D31" s="10">
        <v>23</v>
      </c>
      <c r="E31" s="11">
        <f t="shared" si="0"/>
        <v>4.0336723956506488E-3</v>
      </c>
    </row>
    <row r="32" spans="1:5" ht="20.100000000000001" customHeight="1" x14ac:dyDescent="0.3">
      <c r="A32" s="7"/>
      <c r="B32" s="8">
        <v>20</v>
      </c>
      <c r="C32" s="9" t="s">
        <v>76</v>
      </c>
      <c r="D32" s="10">
        <v>22</v>
      </c>
      <c r="E32" s="11">
        <f t="shared" si="0"/>
        <v>3.858295334970186E-3</v>
      </c>
    </row>
    <row r="33" spans="1:5" ht="20.100000000000001" customHeight="1" x14ac:dyDescent="0.3">
      <c r="A33" s="7"/>
      <c r="B33" s="8">
        <v>21</v>
      </c>
      <c r="C33" s="9" t="s">
        <v>98</v>
      </c>
      <c r="D33" s="10">
        <v>22</v>
      </c>
      <c r="E33" s="11">
        <f t="shared" si="0"/>
        <v>3.858295334970186E-3</v>
      </c>
    </row>
    <row r="34" spans="1:5" ht="20.100000000000001" customHeight="1" x14ac:dyDescent="0.3">
      <c r="A34" s="7"/>
      <c r="B34" s="8">
        <v>22</v>
      </c>
      <c r="C34" s="9" t="s">
        <v>66</v>
      </c>
      <c r="D34" s="10">
        <v>16</v>
      </c>
      <c r="E34" s="11">
        <f t="shared" si="0"/>
        <v>2.8060329708874078E-3</v>
      </c>
    </row>
    <row r="35" spans="1:5" ht="20.100000000000001" customHeight="1" x14ac:dyDescent="0.3">
      <c r="A35" s="7"/>
      <c r="B35" s="8">
        <v>23</v>
      </c>
      <c r="C35" s="9" t="s">
        <v>67</v>
      </c>
      <c r="D35" s="10">
        <v>14</v>
      </c>
      <c r="E35" s="11">
        <f t="shared" si="0"/>
        <v>2.4552788495264821E-3</v>
      </c>
    </row>
    <row r="36" spans="1:5" ht="20.100000000000001" customHeight="1" x14ac:dyDescent="0.3">
      <c r="A36" s="7"/>
      <c r="B36" s="8">
        <v>24</v>
      </c>
      <c r="C36" s="9" t="s">
        <v>73</v>
      </c>
      <c r="D36" s="10">
        <v>11</v>
      </c>
      <c r="E36" s="11">
        <f t="shared" si="0"/>
        <v>1.929147667485093E-3</v>
      </c>
    </row>
    <row r="37" spans="1:5" ht="20.100000000000001" customHeight="1" x14ac:dyDescent="0.3">
      <c r="A37" s="7"/>
      <c r="B37" s="8">
        <v>25</v>
      </c>
      <c r="C37" s="9" t="s">
        <v>68</v>
      </c>
      <c r="D37" s="10">
        <v>8</v>
      </c>
      <c r="E37" s="11">
        <f t="shared" si="0"/>
        <v>1.4030164854437039E-3</v>
      </c>
    </row>
    <row r="38" spans="1:5" ht="20.100000000000001" customHeight="1" x14ac:dyDescent="0.3">
      <c r="A38" s="7"/>
      <c r="B38" s="8">
        <v>26</v>
      </c>
      <c r="C38" s="9" t="s">
        <v>55</v>
      </c>
      <c r="D38" s="10">
        <v>7</v>
      </c>
      <c r="E38" s="11">
        <f t="shared" si="0"/>
        <v>1.2276394247632411E-3</v>
      </c>
    </row>
    <row r="39" spans="1:5" ht="20.100000000000001" customHeight="1" x14ac:dyDescent="0.3">
      <c r="A39" s="7"/>
      <c r="B39" s="8">
        <v>27</v>
      </c>
      <c r="C39" s="9" t="s">
        <v>77</v>
      </c>
      <c r="D39" s="10">
        <v>6</v>
      </c>
      <c r="E39" s="11">
        <f t="shared" si="0"/>
        <v>1.052262364082778E-3</v>
      </c>
    </row>
    <row r="40" spans="1:5" ht="20.100000000000001" customHeight="1" x14ac:dyDescent="0.3">
      <c r="A40" s="7"/>
      <c r="B40" s="8">
        <v>28</v>
      </c>
      <c r="C40" s="9" t="s">
        <v>89</v>
      </c>
      <c r="D40" s="10">
        <v>4</v>
      </c>
      <c r="E40" s="11">
        <f t="shared" si="0"/>
        <v>7.0150824272185194E-4</v>
      </c>
    </row>
    <row r="41" spans="1:5" ht="20.100000000000001" customHeight="1" x14ac:dyDescent="0.3">
      <c r="A41" s="7"/>
      <c r="B41" s="8">
        <v>29</v>
      </c>
      <c r="C41" s="9" t="s">
        <v>59</v>
      </c>
      <c r="D41" s="10">
        <v>3</v>
      </c>
      <c r="E41" s="11">
        <f t="shared" si="0"/>
        <v>5.2613118204138901E-4</v>
      </c>
    </row>
    <row r="42" spans="1:5" ht="20.100000000000001" customHeight="1" x14ac:dyDescent="0.3">
      <c r="A42" s="7"/>
      <c r="B42" s="8">
        <v>30</v>
      </c>
      <c r="C42" s="9" t="s">
        <v>90</v>
      </c>
      <c r="D42" s="10">
        <v>3</v>
      </c>
      <c r="E42" s="11">
        <f t="shared" si="0"/>
        <v>5.2613118204138901E-4</v>
      </c>
    </row>
    <row r="43" spans="1:5" ht="20.100000000000001" customHeight="1" x14ac:dyDescent="0.3">
      <c r="A43" s="7"/>
      <c r="B43" s="8">
        <v>31</v>
      </c>
      <c r="C43" s="9" t="s">
        <v>64</v>
      </c>
      <c r="D43" s="10">
        <v>2</v>
      </c>
      <c r="E43" s="11">
        <f t="shared" si="0"/>
        <v>3.5075412136092597E-4</v>
      </c>
    </row>
    <row r="44" spans="1:5" ht="20.100000000000001" customHeight="1" x14ac:dyDescent="0.3">
      <c r="A44" s="7"/>
      <c r="B44" s="8">
        <v>32</v>
      </c>
      <c r="C44" s="9" t="s">
        <v>71</v>
      </c>
      <c r="D44" s="10">
        <v>2</v>
      </c>
      <c r="E44" s="11">
        <f t="shared" si="0"/>
        <v>3.5075412136092597E-4</v>
      </c>
    </row>
    <row r="45" spans="1:5" ht="20.100000000000001" customHeight="1" x14ac:dyDescent="0.3">
      <c r="A45" s="7"/>
      <c r="B45" s="8">
        <v>33</v>
      </c>
      <c r="C45" s="9" t="s">
        <v>79</v>
      </c>
      <c r="D45" s="10">
        <v>1</v>
      </c>
      <c r="E45" s="11">
        <f t="shared" ref="E45:E62" si="1">D45/$D$63</f>
        <v>1.7537706068046299E-4</v>
      </c>
    </row>
    <row r="46" spans="1:5" ht="20.100000000000001" customHeight="1" x14ac:dyDescent="0.3">
      <c r="A46" s="7"/>
      <c r="B46" s="8">
        <v>34</v>
      </c>
      <c r="C46" s="9" t="s">
        <v>92</v>
      </c>
      <c r="D46" s="10">
        <v>1</v>
      </c>
      <c r="E46" s="11">
        <f t="shared" si="1"/>
        <v>1.7537706068046299E-4</v>
      </c>
    </row>
    <row r="47" spans="1:5" ht="20.100000000000001" customHeight="1" x14ac:dyDescent="0.3">
      <c r="A47" s="7"/>
      <c r="B47" s="8">
        <v>35</v>
      </c>
      <c r="C47" s="9" t="s">
        <v>93</v>
      </c>
      <c r="D47" s="10">
        <v>1</v>
      </c>
      <c r="E47" s="11">
        <f t="shared" si="1"/>
        <v>1.7537706068046299E-4</v>
      </c>
    </row>
    <row r="48" spans="1:5" ht="20.100000000000001" customHeight="1" x14ac:dyDescent="0.3">
      <c r="A48" s="7"/>
      <c r="B48" s="8">
        <v>36</v>
      </c>
      <c r="C48" s="9" t="s">
        <v>95</v>
      </c>
      <c r="D48" s="10">
        <v>1</v>
      </c>
      <c r="E48" s="11">
        <f t="shared" si="1"/>
        <v>1.7537706068046299E-4</v>
      </c>
    </row>
    <row r="49" spans="1:5" ht="20.100000000000001" customHeight="1" x14ac:dyDescent="0.3">
      <c r="A49" s="7"/>
      <c r="B49" s="8">
        <v>37</v>
      </c>
      <c r="C49" s="9" t="s">
        <v>97</v>
      </c>
      <c r="D49" s="10">
        <v>1</v>
      </c>
      <c r="E49" s="11">
        <f t="shared" si="1"/>
        <v>1.7537706068046299E-4</v>
      </c>
    </row>
    <row r="50" spans="1:5" ht="20.100000000000001" customHeight="1" x14ac:dyDescent="0.3">
      <c r="A50" s="7"/>
      <c r="B50" s="8">
        <v>38</v>
      </c>
      <c r="C50" s="9" t="s">
        <v>57</v>
      </c>
      <c r="D50" s="10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60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63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65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78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80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81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82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83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86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87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91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201</v>
      </c>
      <c r="E62" s="11">
        <f t="shared" si="1"/>
        <v>3.5250789196773061E-2</v>
      </c>
    </row>
    <row r="63" spans="1:5" ht="20.100000000000001" customHeight="1" thickBot="1" x14ac:dyDescent="0.4">
      <c r="A63" s="7"/>
      <c r="B63" s="67" t="s">
        <v>2</v>
      </c>
      <c r="C63" s="21"/>
      <c r="D63" s="13">
        <f>SUM(D13:D62)</f>
        <v>5702</v>
      </c>
      <c r="E63" s="11">
        <f>SUM(E13:E62)</f>
        <v>1.0000000000000002</v>
      </c>
    </row>
    <row r="64" spans="1:5" x14ac:dyDescent="0.25">
      <c r="B64" s="35" t="s">
        <v>50</v>
      </c>
    </row>
  </sheetData>
  <autoFilter ref="B12:E47">
    <sortState ref="B13:E62">
      <sortCondition descending="1" ref="D12:D48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26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{4B6DA2E8-7AC2-4DB3-990E-A423353C6E52}</x14:id>
        </ext>
      </extLst>
    </cfRule>
  </conditionalFormatting>
  <conditionalFormatting sqref="E13:E63">
    <cfRule type="dataBar" priority="3269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{04BB4312-155A-42ED-BDA4-A53B97177095}</x14:id>
        </ext>
      </extLst>
    </cfRule>
    <cfRule type="dataBar" priority="327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{5E886723-104F-44DA-8ED3-C9830D0C8D9A}</x14:id>
        </ext>
      </extLst>
    </cfRule>
  </conditionalFormatting>
  <conditionalFormatting sqref="E13:E63">
    <cfRule type="dataBar" priority="32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{B02A7CB5-871A-453D-B128-369528E93A6B}</x14:id>
        </ext>
      </extLst>
    </cfRule>
    <cfRule type="dataBar" priority="32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{5FE355E0-9FCB-4FE2-856B-4D81BB9D091C}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6DA2E8-7AC2-4DB3-990E-A423353C6E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04BB4312-155A-42ED-BDA4-A53B971770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E886723-104F-44DA-8ED3-C9830D0C8D9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B02A7CB5-871A-453D-B128-369528E93A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FE355E0-9FCB-4FE2-856B-4D81BB9D09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>
      <selection activeCell="M11" sqref="M11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127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54</v>
      </c>
      <c r="D13" s="10">
        <v>779</v>
      </c>
      <c r="E13" s="11">
        <f t="shared" ref="E13:E44" si="0">D13/$D$63</f>
        <v>0.2271137026239067</v>
      </c>
    </row>
    <row r="14" spans="1:11" ht="20.100000000000001" customHeight="1" x14ac:dyDescent="0.3">
      <c r="A14" s="7"/>
      <c r="B14" s="8">
        <v>2</v>
      </c>
      <c r="C14" s="9" t="s">
        <v>88</v>
      </c>
      <c r="D14" s="10">
        <v>518</v>
      </c>
      <c r="E14" s="11">
        <f t="shared" si="0"/>
        <v>0.15102040816326531</v>
      </c>
    </row>
    <row r="15" spans="1:11" ht="20.100000000000001" customHeight="1" x14ac:dyDescent="0.3">
      <c r="A15" s="7"/>
      <c r="B15" s="8">
        <v>3</v>
      </c>
      <c r="C15" s="9" t="s">
        <v>68</v>
      </c>
      <c r="D15" s="10">
        <v>324</v>
      </c>
      <c r="E15" s="11">
        <f t="shared" si="0"/>
        <v>9.4460641399416914E-2</v>
      </c>
    </row>
    <row r="16" spans="1:11" ht="20.100000000000001" customHeight="1" x14ac:dyDescent="0.3">
      <c r="A16" s="7"/>
      <c r="B16" s="8">
        <v>4</v>
      </c>
      <c r="C16" s="9" t="s">
        <v>100</v>
      </c>
      <c r="D16" s="10">
        <v>172</v>
      </c>
      <c r="E16" s="11">
        <f t="shared" si="0"/>
        <v>5.0145772594752183E-2</v>
      </c>
    </row>
    <row r="17" spans="1:5" ht="20.100000000000001" customHeight="1" x14ac:dyDescent="0.3">
      <c r="A17" s="7"/>
      <c r="B17" s="8">
        <v>5</v>
      </c>
      <c r="C17" s="9" t="s">
        <v>51</v>
      </c>
      <c r="D17" s="10">
        <v>169</v>
      </c>
      <c r="E17" s="11">
        <f t="shared" si="0"/>
        <v>4.9271137026239066E-2</v>
      </c>
    </row>
    <row r="18" spans="1:5" ht="20.100000000000001" customHeight="1" x14ac:dyDescent="0.3">
      <c r="A18" s="7"/>
      <c r="B18" s="8">
        <v>6</v>
      </c>
      <c r="C18" s="9" t="s">
        <v>74</v>
      </c>
      <c r="D18" s="10">
        <v>161</v>
      </c>
      <c r="E18" s="11">
        <f t="shared" si="0"/>
        <v>4.6938775510204082E-2</v>
      </c>
    </row>
    <row r="19" spans="1:5" ht="20.100000000000001" customHeight="1" x14ac:dyDescent="0.3">
      <c r="A19" s="7"/>
      <c r="B19" s="8">
        <v>7</v>
      </c>
      <c r="C19" s="9" t="s">
        <v>72</v>
      </c>
      <c r="D19" s="10">
        <v>157</v>
      </c>
      <c r="E19" s="11">
        <f t="shared" si="0"/>
        <v>4.5772594752186591E-2</v>
      </c>
    </row>
    <row r="20" spans="1:5" ht="20.100000000000001" customHeight="1" x14ac:dyDescent="0.3">
      <c r="A20" s="7"/>
      <c r="B20" s="8">
        <v>8</v>
      </c>
      <c r="C20" s="9" t="s">
        <v>69</v>
      </c>
      <c r="D20" s="10">
        <v>156</v>
      </c>
      <c r="E20" s="11">
        <f t="shared" si="0"/>
        <v>4.5481049562682216E-2</v>
      </c>
    </row>
    <row r="21" spans="1:5" ht="20.100000000000001" customHeight="1" x14ac:dyDescent="0.3">
      <c r="A21" s="7"/>
      <c r="B21" s="8">
        <v>9</v>
      </c>
      <c r="C21" s="9" t="s">
        <v>66</v>
      </c>
      <c r="D21" s="10">
        <v>129</v>
      </c>
      <c r="E21" s="11">
        <f t="shared" si="0"/>
        <v>3.7609329446064141E-2</v>
      </c>
    </row>
    <row r="22" spans="1:5" ht="20.100000000000001" customHeight="1" x14ac:dyDescent="0.3">
      <c r="A22" s="7"/>
      <c r="B22" s="8">
        <v>10</v>
      </c>
      <c r="C22" s="9" t="s">
        <v>85</v>
      </c>
      <c r="D22" s="10">
        <v>106</v>
      </c>
      <c r="E22" s="11">
        <f t="shared" si="0"/>
        <v>3.0903790087463558E-2</v>
      </c>
    </row>
    <row r="23" spans="1:5" ht="20.100000000000001" customHeight="1" x14ac:dyDescent="0.3">
      <c r="A23" s="7"/>
      <c r="B23" s="8">
        <v>11</v>
      </c>
      <c r="C23" s="9" t="s">
        <v>67</v>
      </c>
      <c r="D23" s="10">
        <v>105</v>
      </c>
      <c r="E23" s="11">
        <f t="shared" si="0"/>
        <v>3.0612244897959183E-2</v>
      </c>
    </row>
    <row r="24" spans="1:5" ht="20.100000000000001" customHeight="1" x14ac:dyDescent="0.3">
      <c r="A24" s="7"/>
      <c r="B24" s="8">
        <v>12</v>
      </c>
      <c r="C24" s="9" t="s">
        <v>56</v>
      </c>
      <c r="D24" s="10">
        <v>104</v>
      </c>
      <c r="E24" s="11">
        <f t="shared" si="0"/>
        <v>3.0320699708454812E-2</v>
      </c>
    </row>
    <row r="25" spans="1:5" ht="20.100000000000001" customHeight="1" x14ac:dyDescent="0.3">
      <c r="A25" s="7"/>
      <c r="B25" s="8">
        <v>13</v>
      </c>
      <c r="C25" s="9" t="s">
        <v>62</v>
      </c>
      <c r="D25" s="10">
        <v>64</v>
      </c>
      <c r="E25" s="11">
        <f t="shared" si="0"/>
        <v>1.8658892128279883E-2</v>
      </c>
    </row>
    <row r="26" spans="1:5" ht="20.100000000000001" customHeight="1" x14ac:dyDescent="0.3">
      <c r="A26" s="7"/>
      <c r="B26" s="8">
        <v>14</v>
      </c>
      <c r="C26" s="9" t="s">
        <v>53</v>
      </c>
      <c r="D26" s="10">
        <v>52</v>
      </c>
      <c r="E26" s="11">
        <f t="shared" si="0"/>
        <v>1.5160349854227406E-2</v>
      </c>
    </row>
    <row r="27" spans="1:5" ht="20.100000000000001" customHeight="1" x14ac:dyDescent="0.3">
      <c r="A27" s="7"/>
      <c r="B27" s="8">
        <v>15</v>
      </c>
      <c r="C27" s="9" t="s">
        <v>75</v>
      </c>
      <c r="D27" s="10">
        <v>49</v>
      </c>
      <c r="E27" s="11">
        <f t="shared" si="0"/>
        <v>1.4285714285714285E-2</v>
      </c>
    </row>
    <row r="28" spans="1:5" ht="20.100000000000001" customHeight="1" x14ac:dyDescent="0.3">
      <c r="A28" s="7"/>
      <c r="B28" s="8">
        <v>16</v>
      </c>
      <c r="C28" s="9" t="s">
        <v>58</v>
      </c>
      <c r="D28" s="10">
        <v>40</v>
      </c>
      <c r="E28" s="11">
        <f t="shared" si="0"/>
        <v>1.1661807580174927E-2</v>
      </c>
    </row>
    <row r="29" spans="1:5" ht="20.100000000000001" customHeight="1" x14ac:dyDescent="0.3">
      <c r="A29" s="7"/>
      <c r="B29" s="8">
        <v>17</v>
      </c>
      <c r="C29" s="9" t="s">
        <v>96</v>
      </c>
      <c r="D29" s="10">
        <v>39</v>
      </c>
      <c r="E29" s="11">
        <f t="shared" si="0"/>
        <v>1.1370262390670554E-2</v>
      </c>
    </row>
    <row r="30" spans="1:5" ht="20.100000000000001" customHeight="1" x14ac:dyDescent="0.3">
      <c r="A30" s="7"/>
      <c r="B30" s="8">
        <v>18</v>
      </c>
      <c r="C30" s="9" t="s">
        <v>61</v>
      </c>
      <c r="D30" s="10">
        <v>31</v>
      </c>
      <c r="E30" s="11">
        <f t="shared" si="0"/>
        <v>9.0379008746355686E-3</v>
      </c>
    </row>
    <row r="31" spans="1:5" ht="20.100000000000001" customHeight="1" x14ac:dyDescent="0.3">
      <c r="A31" s="7"/>
      <c r="B31" s="8">
        <v>19</v>
      </c>
      <c r="C31" s="9" t="s">
        <v>99</v>
      </c>
      <c r="D31" s="10">
        <v>24</v>
      </c>
      <c r="E31" s="11">
        <f t="shared" si="0"/>
        <v>6.9970845481049562E-3</v>
      </c>
    </row>
    <row r="32" spans="1:5" ht="20.100000000000001" customHeight="1" x14ac:dyDescent="0.3">
      <c r="A32" s="7"/>
      <c r="B32" s="8">
        <v>20</v>
      </c>
      <c r="C32" s="9" t="s">
        <v>77</v>
      </c>
      <c r="D32" s="10">
        <v>23</v>
      </c>
      <c r="E32" s="11">
        <f t="shared" si="0"/>
        <v>6.7055393586005832E-3</v>
      </c>
    </row>
    <row r="33" spans="1:5" ht="20.100000000000001" customHeight="1" x14ac:dyDescent="0.3">
      <c r="A33" s="7"/>
      <c r="B33" s="8">
        <v>21</v>
      </c>
      <c r="C33" s="9" t="s">
        <v>73</v>
      </c>
      <c r="D33" s="10">
        <v>19</v>
      </c>
      <c r="E33" s="11">
        <f t="shared" si="0"/>
        <v>5.5393586005830905E-3</v>
      </c>
    </row>
    <row r="34" spans="1:5" ht="20.100000000000001" customHeight="1" x14ac:dyDescent="0.3">
      <c r="A34" s="7"/>
      <c r="B34" s="8">
        <v>22</v>
      </c>
      <c r="C34" s="9" t="s">
        <v>94</v>
      </c>
      <c r="D34" s="10">
        <v>6</v>
      </c>
      <c r="E34" s="11">
        <f t="shared" si="0"/>
        <v>1.749271137026239E-3</v>
      </c>
    </row>
    <row r="35" spans="1:5" ht="20.100000000000001" customHeight="1" x14ac:dyDescent="0.3">
      <c r="A35" s="7"/>
      <c r="B35" s="8">
        <v>23</v>
      </c>
      <c r="C35" s="9" t="s">
        <v>98</v>
      </c>
      <c r="D35" s="10">
        <v>6</v>
      </c>
      <c r="E35" s="11">
        <f t="shared" si="0"/>
        <v>1.749271137026239E-3</v>
      </c>
    </row>
    <row r="36" spans="1:5" ht="20.100000000000001" customHeight="1" x14ac:dyDescent="0.3">
      <c r="A36" s="7"/>
      <c r="B36" s="8">
        <v>24</v>
      </c>
      <c r="C36" s="9" t="s">
        <v>55</v>
      </c>
      <c r="D36" s="10">
        <v>5</v>
      </c>
      <c r="E36" s="11">
        <f t="shared" si="0"/>
        <v>1.4577259475218659E-3</v>
      </c>
    </row>
    <row r="37" spans="1:5" ht="20.100000000000001" customHeight="1" x14ac:dyDescent="0.3">
      <c r="A37" s="7"/>
      <c r="B37" s="8">
        <v>25</v>
      </c>
      <c r="C37" s="9" t="s">
        <v>76</v>
      </c>
      <c r="D37" s="10">
        <v>5</v>
      </c>
      <c r="E37" s="11">
        <f t="shared" si="0"/>
        <v>1.4577259475218659E-3</v>
      </c>
    </row>
    <row r="38" spans="1:5" ht="20.100000000000001" customHeight="1" x14ac:dyDescent="0.3">
      <c r="A38" s="7"/>
      <c r="B38" s="8">
        <v>26</v>
      </c>
      <c r="C38" s="9" t="s">
        <v>81</v>
      </c>
      <c r="D38" s="10">
        <v>4</v>
      </c>
      <c r="E38" s="11">
        <f t="shared" si="0"/>
        <v>1.1661807580174927E-3</v>
      </c>
    </row>
    <row r="39" spans="1:5" ht="20.100000000000001" customHeight="1" x14ac:dyDescent="0.3">
      <c r="A39" s="7"/>
      <c r="B39" s="8">
        <v>27</v>
      </c>
      <c r="C39" s="9" t="s">
        <v>52</v>
      </c>
      <c r="D39" s="10">
        <v>2</v>
      </c>
      <c r="E39" s="11">
        <f t="shared" si="0"/>
        <v>5.8309037900874635E-4</v>
      </c>
    </row>
    <row r="40" spans="1:5" ht="20.100000000000001" customHeight="1" x14ac:dyDescent="0.3">
      <c r="A40" s="7"/>
      <c r="B40" s="8">
        <v>28</v>
      </c>
      <c r="C40" s="9" t="s">
        <v>92</v>
      </c>
      <c r="D40" s="10">
        <v>2</v>
      </c>
      <c r="E40" s="11">
        <f t="shared" si="0"/>
        <v>5.8309037900874635E-4</v>
      </c>
    </row>
    <row r="41" spans="1:5" ht="20.100000000000001" customHeight="1" x14ac:dyDescent="0.3">
      <c r="A41" s="7"/>
      <c r="B41" s="8">
        <v>29</v>
      </c>
      <c r="C41" s="9" t="s">
        <v>59</v>
      </c>
      <c r="D41" s="10">
        <v>1</v>
      </c>
      <c r="E41" s="11">
        <f t="shared" si="0"/>
        <v>2.9154518950437317E-4</v>
      </c>
    </row>
    <row r="42" spans="1:5" ht="20.100000000000001" customHeight="1" x14ac:dyDescent="0.3">
      <c r="A42" s="7"/>
      <c r="B42" s="8">
        <v>30</v>
      </c>
      <c r="C42" s="9" t="s">
        <v>64</v>
      </c>
      <c r="D42" s="10">
        <v>1</v>
      </c>
      <c r="E42" s="11">
        <f t="shared" si="0"/>
        <v>2.9154518950437317E-4</v>
      </c>
    </row>
    <row r="43" spans="1:5" ht="20.100000000000001" customHeight="1" x14ac:dyDescent="0.3">
      <c r="A43" s="7"/>
      <c r="B43" s="8">
        <v>31</v>
      </c>
      <c r="C43" s="9" t="s">
        <v>79</v>
      </c>
      <c r="D43" s="10">
        <v>1</v>
      </c>
      <c r="E43" s="11">
        <f t="shared" si="0"/>
        <v>2.9154518950437317E-4</v>
      </c>
    </row>
    <row r="44" spans="1:5" ht="20.100000000000001" customHeight="1" x14ac:dyDescent="0.3">
      <c r="A44" s="7"/>
      <c r="B44" s="8">
        <v>32</v>
      </c>
      <c r="C44" s="9" t="s">
        <v>57</v>
      </c>
      <c r="D44" s="10">
        <v>0</v>
      </c>
      <c r="E44" s="11">
        <f t="shared" si="0"/>
        <v>0</v>
      </c>
    </row>
    <row r="45" spans="1:5" ht="20.100000000000001" customHeight="1" x14ac:dyDescent="0.3">
      <c r="A45" s="7"/>
      <c r="B45" s="8">
        <v>33</v>
      </c>
      <c r="C45" s="9" t="s">
        <v>60</v>
      </c>
      <c r="D45" s="10">
        <v>0</v>
      </c>
      <c r="E45" s="11">
        <f t="shared" ref="E45:E62" si="1">D45/$D$63</f>
        <v>0</v>
      </c>
    </row>
    <row r="46" spans="1:5" ht="20.100000000000001" customHeight="1" x14ac:dyDescent="0.3">
      <c r="A46" s="7"/>
      <c r="B46" s="8">
        <v>34</v>
      </c>
      <c r="C46" s="9" t="s">
        <v>63</v>
      </c>
      <c r="D46" s="10">
        <v>0</v>
      </c>
      <c r="E46" s="11">
        <f t="shared" si="1"/>
        <v>0</v>
      </c>
    </row>
    <row r="47" spans="1:5" ht="20.100000000000001" customHeight="1" x14ac:dyDescent="0.3">
      <c r="A47" s="7"/>
      <c r="B47" s="8">
        <v>35</v>
      </c>
      <c r="C47" s="9" t="s">
        <v>65</v>
      </c>
      <c r="D47" s="10">
        <v>0</v>
      </c>
      <c r="E47" s="11">
        <f t="shared" si="1"/>
        <v>0</v>
      </c>
    </row>
    <row r="48" spans="1:5" ht="20.100000000000001" customHeight="1" x14ac:dyDescent="0.3">
      <c r="A48" s="7"/>
      <c r="B48" s="8">
        <v>36</v>
      </c>
      <c r="C48" s="9" t="s">
        <v>70</v>
      </c>
      <c r="D48" s="10">
        <v>0</v>
      </c>
      <c r="E48" s="11">
        <f t="shared" si="1"/>
        <v>0</v>
      </c>
    </row>
    <row r="49" spans="1:5" ht="20.100000000000001" customHeight="1" x14ac:dyDescent="0.3">
      <c r="A49" s="7"/>
      <c r="B49" s="8">
        <v>37</v>
      </c>
      <c r="C49" s="9" t="s">
        <v>71</v>
      </c>
      <c r="D49" s="10">
        <v>0</v>
      </c>
      <c r="E49" s="11">
        <f t="shared" si="1"/>
        <v>0</v>
      </c>
    </row>
    <row r="50" spans="1:5" ht="20.100000000000001" customHeight="1" x14ac:dyDescent="0.3">
      <c r="A50" s="7"/>
      <c r="B50" s="8">
        <v>38</v>
      </c>
      <c r="C50" s="9" t="s">
        <v>78</v>
      </c>
      <c r="D50" s="10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80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82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83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86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87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89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90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91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93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95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97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176</v>
      </c>
      <c r="E62" s="11">
        <f t="shared" si="1"/>
        <v>5.1311953352769682E-2</v>
      </c>
    </row>
    <row r="63" spans="1:5" ht="20.100000000000001" customHeight="1" thickBot="1" x14ac:dyDescent="0.4">
      <c r="A63" s="7"/>
      <c r="B63" s="46" t="s">
        <v>2</v>
      </c>
      <c r="C63" s="21"/>
      <c r="D63" s="13">
        <f>SUM(D13:D62)</f>
        <v>3430</v>
      </c>
      <c r="E63" s="11">
        <f>SUM(E13:E62)</f>
        <v>1</v>
      </c>
    </row>
    <row r="64" spans="1:5" x14ac:dyDescent="0.25">
      <c r="B64" s="35" t="s">
        <v>50</v>
      </c>
    </row>
  </sheetData>
  <autoFilter ref="B12:E46">
    <sortState ref="B13:E62">
      <sortCondition descending="1" ref="D12:D47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27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{D1A1E70B-A563-4995-BD8B-E9A305A84690}</x14:id>
        </ext>
      </extLst>
    </cfRule>
  </conditionalFormatting>
  <conditionalFormatting sqref="E13:E63">
    <cfRule type="dataBar" priority="3277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{B2EE6D9D-3966-4279-AD1A-12CD98D1C7CC}</x14:id>
        </ext>
      </extLst>
    </cfRule>
    <cfRule type="dataBar" priority="327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{FC2BAE48-7D6C-4F9E-B80D-CA5AFDFDC535}</x14:id>
        </ext>
      </extLst>
    </cfRule>
  </conditionalFormatting>
  <conditionalFormatting sqref="E13:E63">
    <cfRule type="dataBar" priority="32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{F3F6E5B8-0BE2-4E9E-94D2-5566F116852B}</x14:id>
        </ext>
      </extLst>
    </cfRule>
    <cfRule type="dataBar" priority="32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{490ED3EA-DF52-43FC-A2BE-90C24C9B2EFA}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A1E70B-A563-4995-BD8B-E9A305A846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B2EE6D9D-3966-4279-AD1A-12CD98D1C7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C2BAE48-7D6C-4F9E-B80D-CA5AFDFDC53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F3F6E5B8-0BE2-4E9E-94D2-5566F11685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90ED3EA-DF52-43FC-A2BE-90C24C9B2EF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>
      <selection activeCell="A10" sqref="A10:J10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32"/>
      <c r="D8" s="32"/>
      <c r="E8" s="32"/>
      <c r="F8" s="32"/>
      <c r="G8" s="32"/>
      <c r="H8" s="32"/>
      <c r="I8" s="32"/>
    </row>
    <row r="9" spans="1:11" ht="20.25" customHeight="1" x14ac:dyDescent="0.25">
      <c r="A9" s="83" t="s">
        <v>128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100</v>
      </c>
      <c r="D13" s="10">
        <v>1152</v>
      </c>
      <c r="E13" s="11">
        <f t="shared" ref="E13:E44" si="0">D13/$D$63</f>
        <v>0.26884480746791134</v>
      </c>
    </row>
    <row r="14" spans="1:11" ht="20.100000000000001" customHeight="1" x14ac:dyDescent="0.3">
      <c r="A14" s="7"/>
      <c r="B14" s="8">
        <v>2</v>
      </c>
      <c r="C14" s="9" t="s">
        <v>99</v>
      </c>
      <c r="D14" s="10">
        <v>678</v>
      </c>
      <c r="E14" s="11">
        <f t="shared" si="0"/>
        <v>0.15822637106184365</v>
      </c>
    </row>
    <row r="15" spans="1:11" ht="20.100000000000001" customHeight="1" x14ac:dyDescent="0.3">
      <c r="A15" s="7"/>
      <c r="B15" s="8">
        <v>3</v>
      </c>
      <c r="C15" s="9" t="s">
        <v>68</v>
      </c>
      <c r="D15" s="10">
        <v>474</v>
      </c>
      <c r="E15" s="11">
        <f t="shared" si="0"/>
        <v>0.11061843640606768</v>
      </c>
    </row>
    <row r="16" spans="1:11" ht="20.100000000000001" customHeight="1" x14ac:dyDescent="0.3">
      <c r="A16" s="7"/>
      <c r="B16" s="8">
        <v>4</v>
      </c>
      <c r="C16" s="9" t="s">
        <v>54</v>
      </c>
      <c r="D16" s="10">
        <v>378</v>
      </c>
      <c r="E16" s="11">
        <f t="shared" si="0"/>
        <v>8.8214702450408397E-2</v>
      </c>
    </row>
    <row r="17" spans="1:5" ht="20.100000000000001" customHeight="1" x14ac:dyDescent="0.3">
      <c r="A17" s="7"/>
      <c r="B17" s="8">
        <v>5</v>
      </c>
      <c r="C17" s="9" t="s">
        <v>88</v>
      </c>
      <c r="D17" s="10">
        <v>309</v>
      </c>
      <c r="E17" s="11">
        <f t="shared" si="0"/>
        <v>7.2112018669778302E-2</v>
      </c>
    </row>
    <row r="18" spans="1:5" ht="20.100000000000001" customHeight="1" x14ac:dyDescent="0.3">
      <c r="A18" s="7"/>
      <c r="B18" s="8">
        <v>6</v>
      </c>
      <c r="C18" s="9" t="s">
        <v>66</v>
      </c>
      <c r="D18" s="10">
        <v>308</v>
      </c>
      <c r="E18" s="11">
        <f t="shared" si="0"/>
        <v>7.1878646441073515E-2</v>
      </c>
    </row>
    <row r="19" spans="1:5" ht="20.100000000000001" customHeight="1" x14ac:dyDescent="0.3">
      <c r="A19" s="7"/>
      <c r="B19" s="8">
        <v>7</v>
      </c>
      <c r="C19" s="9" t="s">
        <v>74</v>
      </c>
      <c r="D19" s="10">
        <v>160</v>
      </c>
      <c r="E19" s="11">
        <f t="shared" si="0"/>
        <v>3.7339556592765458E-2</v>
      </c>
    </row>
    <row r="20" spans="1:5" ht="20.100000000000001" customHeight="1" x14ac:dyDescent="0.3">
      <c r="A20" s="7"/>
      <c r="B20" s="8">
        <v>8</v>
      </c>
      <c r="C20" s="9" t="s">
        <v>58</v>
      </c>
      <c r="D20" s="10">
        <v>154</v>
      </c>
      <c r="E20" s="11">
        <f t="shared" si="0"/>
        <v>3.5939323220536758E-2</v>
      </c>
    </row>
    <row r="21" spans="1:5" ht="20.100000000000001" customHeight="1" x14ac:dyDescent="0.3">
      <c r="A21" s="7"/>
      <c r="B21" s="8">
        <v>9</v>
      </c>
      <c r="C21" s="9" t="s">
        <v>69</v>
      </c>
      <c r="D21" s="10">
        <v>154</v>
      </c>
      <c r="E21" s="11">
        <f t="shared" si="0"/>
        <v>3.5939323220536758E-2</v>
      </c>
    </row>
    <row r="22" spans="1:5" ht="20.100000000000001" customHeight="1" x14ac:dyDescent="0.3">
      <c r="A22" s="7"/>
      <c r="B22" s="8">
        <v>10</v>
      </c>
      <c r="C22" s="9" t="s">
        <v>85</v>
      </c>
      <c r="D22" s="10">
        <v>73</v>
      </c>
      <c r="E22" s="11">
        <f t="shared" si="0"/>
        <v>1.7036172695449242E-2</v>
      </c>
    </row>
    <row r="23" spans="1:5" ht="20.100000000000001" customHeight="1" x14ac:dyDescent="0.3">
      <c r="A23" s="7"/>
      <c r="B23" s="8">
        <v>11</v>
      </c>
      <c r="C23" s="9" t="s">
        <v>51</v>
      </c>
      <c r="D23" s="10">
        <v>56</v>
      </c>
      <c r="E23" s="11">
        <f t="shared" si="0"/>
        <v>1.3068844807467912E-2</v>
      </c>
    </row>
    <row r="24" spans="1:5" ht="20.100000000000001" customHeight="1" x14ac:dyDescent="0.3">
      <c r="A24" s="7"/>
      <c r="B24" s="8">
        <v>12</v>
      </c>
      <c r="C24" s="9" t="s">
        <v>53</v>
      </c>
      <c r="D24" s="10">
        <v>56</v>
      </c>
      <c r="E24" s="11">
        <f t="shared" si="0"/>
        <v>1.3068844807467912E-2</v>
      </c>
    </row>
    <row r="25" spans="1:5" ht="20.100000000000001" customHeight="1" x14ac:dyDescent="0.3">
      <c r="A25" s="7"/>
      <c r="B25" s="8">
        <v>13</v>
      </c>
      <c r="C25" s="9" t="s">
        <v>67</v>
      </c>
      <c r="D25" s="10">
        <v>45</v>
      </c>
      <c r="E25" s="11">
        <f t="shared" si="0"/>
        <v>1.0501750291715286E-2</v>
      </c>
    </row>
    <row r="26" spans="1:5" ht="20.100000000000001" customHeight="1" x14ac:dyDescent="0.3">
      <c r="A26" s="7"/>
      <c r="B26" s="8">
        <v>14</v>
      </c>
      <c r="C26" s="9" t="s">
        <v>56</v>
      </c>
      <c r="D26" s="10">
        <v>25</v>
      </c>
      <c r="E26" s="11">
        <f t="shared" si="0"/>
        <v>5.8343057176196032E-3</v>
      </c>
    </row>
    <row r="27" spans="1:5" ht="20.100000000000001" customHeight="1" x14ac:dyDescent="0.3">
      <c r="A27" s="7"/>
      <c r="B27" s="8">
        <v>15</v>
      </c>
      <c r="C27" s="9" t="s">
        <v>75</v>
      </c>
      <c r="D27" s="10">
        <v>23</v>
      </c>
      <c r="E27" s="11">
        <f t="shared" si="0"/>
        <v>5.3675612602100348E-3</v>
      </c>
    </row>
    <row r="28" spans="1:5" ht="20.100000000000001" customHeight="1" x14ac:dyDescent="0.3">
      <c r="A28" s="7"/>
      <c r="B28" s="8">
        <v>16</v>
      </c>
      <c r="C28" s="9" t="s">
        <v>61</v>
      </c>
      <c r="D28" s="10">
        <v>22</v>
      </c>
      <c r="E28" s="11">
        <f t="shared" si="0"/>
        <v>5.1341890315052506E-3</v>
      </c>
    </row>
    <row r="29" spans="1:5" ht="20.100000000000001" customHeight="1" x14ac:dyDescent="0.3">
      <c r="A29" s="7"/>
      <c r="B29" s="8">
        <v>17</v>
      </c>
      <c r="C29" s="9" t="s">
        <v>72</v>
      </c>
      <c r="D29" s="10">
        <v>22</v>
      </c>
      <c r="E29" s="11">
        <f t="shared" si="0"/>
        <v>5.1341890315052506E-3</v>
      </c>
    </row>
    <row r="30" spans="1:5" ht="20.100000000000001" customHeight="1" x14ac:dyDescent="0.3">
      <c r="A30" s="7"/>
      <c r="B30" s="8">
        <v>18</v>
      </c>
      <c r="C30" s="9" t="s">
        <v>98</v>
      </c>
      <c r="D30" s="10">
        <v>20</v>
      </c>
      <c r="E30" s="11">
        <f t="shared" si="0"/>
        <v>4.6674445740956822E-3</v>
      </c>
    </row>
    <row r="31" spans="1:5" ht="20.100000000000001" customHeight="1" x14ac:dyDescent="0.3">
      <c r="A31" s="7"/>
      <c r="B31" s="8">
        <v>19</v>
      </c>
      <c r="C31" s="9" t="s">
        <v>52</v>
      </c>
      <c r="D31" s="10">
        <v>18</v>
      </c>
      <c r="E31" s="11">
        <f t="shared" si="0"/>
        <v>4.2007001166861147E-3</v>
      </c>
    </row>
    <row r="32" spans="1:5" ht="20.100000000000001" customHeight="1" x14ac:dyDescent="0.3">
      <c r="A32" s="7"/>
      <c r="B32" s="8">
        <v>20</v>
      </c>
      <c r="C32" s="9" t="s">
        <v>96</v>
      </c>
      <c r="D32" s="10">
        <v>16</v>
      </c>
      <c r="E32" s="11">
        <f t="shared" si="0"/>
        <v>3.7339556592765463E-3</v>
      </c>
    </row>
    <row r="33" spans="1:5" ht="20.100000000000001" customHeight="1" x14ac:dyDescent="0.3">
      <c r="A33" s="7"/>
      <c r="B33" s="8">
        <v>21</v>
      </c>
      <c r="C33" s="9" t="s">
        <v>97</v>
      </c>
      <c r="D33" s="10">
        <v>14</v>
      </c>
      <c r="E33" s="11">
        <f t="shared" si="0"/>
        <v>3.2672112018669779E-3</v>
      </c>
    </row>
    <row r="34" spans="1:5" ht="20.100000000000001" customHeight="1" x14ac:dyDescent="0.3">
      <c r="A34" s="7"/>
      <c r="B34" s="8">
        <v>22</v>
      </c>
      <c r="C34" s="9" t="s">
        <v>94</v>
      </c>
      <c r="D34" s="10">
        <v>11</v>
      </c>
      <c r="E34" s="11">
        <f t="shared" si="0"/>
        <v>2.5670945157526253E-3</v>
      </c>
    </row>
    <row r="35" spans="1:5" ht="20.100000000000001" customHeight="1" x14ac:dyDescent="0.3">
      <c r="A35" s="7"/>
      <c r="B35" s="8">
        <v>23</v>
      </c>
      <c r="C35" s="9" t="s">
        <v>62</v>
      </c>
      <c r="D35" s="10">
        <v>8</v>
      </c>
      <c r="E35" s="11">
        <f t="shared" si="0"/>
        <v>1.8669778296382731E-3</v>
      </c>
    </row>
    <row r="36" spans="1:5" ht="20.100000000000001" customHeight="1" x14ac:dyDescent="0.3">
      <c r="A36" s="7"/>
      <c r="B36" s="8">
        <v>24</v>
      </c>
      <c r="C36" s="9" t="s">
        <v>76</v>
      </c>
      <c r="D36" s="10">
        <v>8</v>
      </c>
      <c r="E36" s="11">
        <f t="shared" si="0"/>
        <v>1.8669778296382731E-3</v>
      </c>
    </row>
    <row r="37" spans="1:5" ht="20.100000000000001" customHeight="1" x14ac:dyDescent="0.3">
      <c r="A37" s="7"/>
      <c r="B37" s="8">
        <v>25</v>
      </c>
      <c r="C37" s="9" t="s">
        <v>73</v>
      </c>
      <c r="D37" s="10">
        <v>5</v>
      </c>
      <c r="E37" s="11">
        <f t="shared" si="0"/>
        <v>1.1668611435239206E-3</v>
      </c>
    </row>
    <row r="38" spans="1:5" ht="20.100000000000001" customHeight="1" x14ac:dyDescent="0.3">
      <c r="A38" s="7"/>
      <c r="B38" s="8">
        <v>26</v>
      </c>
      <c r="C38" s="9" t="s">
        <v>79</v>
      </c>
      <c r="D38" s="10">
        <v>5</v>
      </c>
      <c r="E38" s="11">
        <f t="shared" si="0"/>
        <v>1.1668611435239206E-3</v>
      </c>
    </row>
    <row r="39" spans="1:5" ht="20.100000000000001" customHeight="1" x14ac:dyDescent="0.3">
      <c r="A39" s="7"/>
      <c r="B39" s="8">
        <v>27</v>
      </c>
      <c r="C39" s="9" t="s">
        <v>71</v>
      </c>
      <c r="D39" s="10">
        <v>4</v>
      </c>
      <c r="E39" s="11">
        <f t="shared" si="0"/>
        <v>9.3348891481913657E-4</v>
      </c>
    </row>
    <row r="40" spans="1:5" ht="20.100000000000001" customHeight="1" x14ac:dyDescent="0.3">
      <c r="A40" s="7"/>
      <c r="B40" s="8">
        <v>28</v>
      </c>
      <c r="C40" s="9" t="s">
        <v>92</v>
      </c>
      <c r="D40" s="10">
        <v>4</v>
      </c>
      <c r="E40" s="11">
        <f t="shared" si="0"/>
        <v>9.3348891481913657E-4</v>
      </c>
    </row>
    <row r="41" spans="1:5" ht="20.100000000000001" customHeight="1" x14ac:dyDescent="0.3">
      <c r="A41" s="7"/>
      <c r="B41" s="8">
        <v>29</v>
      </c>
      <c r="C41" s="9" t="s">
        <v>95</v>
      </c>
      <c r="D41" s="10">
        <v>4</v>
      </c>
      <c r="E41" s="11">
        <f t="shared" si="0"/>
        <v>9.3348891481913657E-4</v>
      </c>
    </row>
    <row r="42" spans="1:5" ht="20.100000000000001" customHeight="1" x14ac:dyDescent="0.3">
      <c r="A42" s="7"/>
      <c r="B42" s="8">
        <v>30</v>
      </c>
      <c r="C42" s="9" t="s">
        <v>89</v>
      </c>
      <c r="D42" s="10">
        <v>3</v>
      </c>
      <c r="E42" s="11">
        <f t="shared" si="0"/>
        <v>7.0011668611435238E-4</v>
      </c>
    </row>
    <row r="43" spans="1:5" ht="20.100000000000001" customHeight="1" x14ac:dyDescent="0.3">
      <c r="A43" s="7"/>
      <c r="B43" s="8">
        <v>31</v>
      </c>
      <c r="C43" s="9" t="s">
        <v>60</v>
      </c>
      <c r="D43" s="10">
        <v>2</v>
      </c>
      <c r="E43" s="11">
        <f t="shared" si="0"/>
        <v>4.6674445740956829E-4</v>
      </c>
    </row>
    <row r="44" spans="1:5" ht="20.100000000000001" customHeight="1" x14ac:dyDescent="0.3">
      <c r="A44" s="7"/>
      <c r="B44" s="8">
        <v>32</v>
      </c>
      <c r="C44" s="9" t="s">
        <v>77</v>
      </c>
      <c r="D44" s="10">
        <v>2</v>
      </c>
      <c r="E44" s="11">
        <f t="shared" si="0"/>
        <v>4.6674445740956829E-4</v>
      </c>
    </row>
    <row r="45" spans="1:5" ht="20.100000000000001" customHeight="1" x14ac:dyDescent="0.3">
      <c r="A45" s="7"/>
      <c r="B45" s="8">
        <v>33</v>
      </c>
      <c r="C45" s="9" t="s">
        <v>82</v>
      </c>
      <c r="D45" s="10">
        <v>2</v>
      </c>
      <c r="E45" s="11">
        <f t="shared" ref="E45:E62" si="1">D45/$D$63</f>
        <v>4.6674445740956829E-4</v>
      </c>
    </row>
    <row r="46" spans="1:5" ht="20.100000000000001" customHeight="1" x14ac:dyDescent="0.3">
      <c r="A46" s="7"/>
      <c r="B46" s="8">
        <v>34</v>
      </c>
      <c r="C46" s="9" t="s">
        <v>86</v>
      </c>
      <c r="D46" s="10">
        <v>2</v>
      </c>
      <c r="E46" s="11">
        <f t="shared" si="1"/>
        <v>4.6674445740956829E-4</v>
      </c>
    </row>
    <row r="47" spans="1:5" ht="20.100000000000001" customHeight="1" x14ac:dyDescent="0.3">
      <c r="A47" s="7"/>
      <c r="B47" s="8">
        <v>35</v>
      </c>
      <c r="C47" s="9" t="s">
        <v>90</v>
      </c>
      <c r="D47" s="10">
        <v>2</v>
      </c>
      <c r="E47" s="11">
        <f t="shared" si="1"/>
        <v>4.6674445740956829E-4</v>
      </c>
    </row>
    <row r="48" spans="1:5" ht="20.100000000000001" customHeight="1" x14ac:dyDescent="0.3">
      <c r="A48" s="7"/>
      <c r="B48" s="8">
        <v>36</v>
      </c>
      <c r="C48" s="9" t="s">
        <v>55</v>
      </c>
      <c r="D48" s="10">
        <v>1</v>
      </c>
      <c r="E48" s="11">
        <f t="shared" si="1"/>
        <v>2.3337222870478414E-4</v>
      </c>
    </row>
    <row r="49" spans="1:5" ht="20.100000000000001" customHeight="1" x14ac:dyDescent="0.3">
      <c r="A49" s="7"/>
      <c r="B49" s="8">
        <v>37</v>
      </c>
      <c r="C49" s="9" t="s">
        <v>81</v>
      </c>
      <c r="D49" s="10">
        <v>1</v>
      </c>
      <c r="E49" s="11">
        <f t="shared" si="1"/>
        <v>2.3337222870478414E-4</v>
      </c>
    </row>
    <row r="50" spans="1:5" ht="20.100000000000001" customHeight="1" x14ac:dyDescent="0.3">
      <c r="A50" s="7"/>
      <c r="B50" s="8">
        <v>38</v>
      </c>
      <c r="C50" s="9" t="s">
        <v>93</v>
      </c>
      <c r="D50" s="10">
        <v>1</v>
      </c>
      <c r="E50" s="11">
        <f t="shared" si="1"/>
        <v>2.3337222870478414E-4</v>
      </c>
    </row>
    <row r="51" spans="1:5" ht="20.100000000000001" customHeight="1" x14ac:dyDescent="0.3">
      <c r="A51" s="7"/>
      <c r="B51" s="8">
        <v>39</v>
      </c>
      <c r="C51" s="9" t="s">
        <v>57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59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63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64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65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70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78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80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83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87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91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63</v>
      </c>
      <c r="E62" s="11">
        <f t="shared" si="1"/>
        <v>1.47024504084014E-2</v>
      </c>
    </row>
    <row r="63" spans="1:5" ht="20.100000000000001" customHeight="1" thickBot="1" x14ac:dyDescent="0.4">
      <c r="A63" s="7"/>
      <c r="B63" s="67" t="s">
        <v>2</v>
      </c>
      <c r="C63" s="21"/>
      <c r="D63" s="13">
        <f>SUM(D13:D62)</f>
        <v>4285</v>
      </c>
      <c r="E63" s="12">
        <f>SUM(E13:E62)</f>
        <v>1.0000000000000002</v>
      </c>
    </row>
    <row r="64" spans="1:5" x14ac:dyDescent="0.25">
      <c r="B64" s="35" t="s">
        <v>50</v>
      </c>
    </row>
  </sheetData>
  <autoFilter ref="B12:E42">
    <sortState ref="B13:E62">
      <sortCondition descending="1" ref="D12:D43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28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{F21016D9-1A6F-48D4-A3E1-6BDDB6283742}</x14:id>
        </ext>
      </extLst>
    </cfRule>
    <cfRule type="dataBar" priority="328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{5275E31A-9A42-4E70-A315-5DDB40C6F4DF}</x14:id>
        </ext>
      </extLst>
    </cfRule>
  </conditionalFormatting>
  <conditionalFormatting sqref="E13:E63">
    <cfRule type="dataBar" priority="32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{D4A0A90C-665B-46E1-B5E7-8FDA980A8755}</x14:id>
        </ext>
      </extLst>
    </cfRule>
    <cfRule type="dataBar" priority="32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{6A9EE569-ECFA-4884-ADAC-B1E6AD28D806}</x14:id>
        </ext>
      </extLst>
    </cfRule>
  </conditionalFormatting>
  <conditionalFormatting sqref="E13:E63">
    <cfRule type="dataBar" priority="32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{CEE0B64F-F572-4C65-BDD7-8B86D016CD2E}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1016D9-1A6F-48D4-A3E1-6BDDB62837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275E31A-9A42-4E70-A315-5DDB40C6F4D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D4A0A90C-665B-46E1-B5E7-8FDA980A87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A9EE569-ECFA-4884-ADAC-B1E6AD28D8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CEE0B64F-F572-4C65-BDD7-8B86D016CD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129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100</v>
      </c>
      <c r="D13" s="10">
        <v>1365</v>
      </c>
      <c r="E13" s="11">
        <f t="shared" ref="E13:E44" si="0">D13/$D$63</f>
        <v>0.22674418604651161</v>
      </c>
    </row>
    <row r="14" spans="1:11" ht="20.100000000000001" customHeight="1" x14ac:dyDescent="0.3">
      <c r="A14" s="7"/>
      <c r="B14" s="8">
        <v>2</v>
      </c>
      <c r="C14" s="9" t="s">
        <v>88</v>
      </c>
      <c r="D14" s="10">
        <v>964</v>
      </c>
      <c r="E14" s="11">
        <f t="shared" si="0"/>
        <v>0.1601328903654485</v>
      </c>
    </row>
    <row r="15" spans="1:11" ht="20.100000000000001" customHeight="1" x14ac:dyDescent="0.3">
      <c r="A15" s="7"/>
      <c r="B15" s="8">
        <v>3</v>
      </c>
      <c r="C15" s="9" t="s">
        <v>54</v>
      </c>
      <c r="D15" s="10">
        <v>829</v>
      </c>
      <c r="E15" s="11">
        <f t="shared" si="0"/>
        <v>0.13770764119601328</v>
      </c>
    </row>
    <row r="16" spans="1:11" ht="20.100000000000001" customHeight="1" x14ac:dyDescent="0.3">
      <c r="A16" s="7"/>
      <c r="B16" s="8">
        <v>4</v>
      </c>
      <c r="C16" s="9" t="s">
        <v>74</v>
      </c>
      <c r="D16" s="10">
        <v>445</v>
      </c>
      <c r="E16" s="11">
        <f t="shared" si="0"/>
        <v>7.3920265780730895E-2</v>
      </c>
    </row>
    <row r="17" spans="1:5" ht="20.100000000000001" customHeight="1" x14ac:dyDescent="0.3">
      <c r="A17" s="7"/>
      <c r="B17" s="8">
        <v>5</v>
      </c>
      <c r="C17" s="9" t="s">
        <v>58</v>
      </c>
      <c r="D17" s="10">
        <v>422</v>
      </c>
      <c r="E17" s="11">
        <f t="shared" si="0"/>
        <v>7.0099667774086383E-2</v>
      </c>
    </row>
    <row r="18" spans="1:5" ht="20.100000000000001" customHeight="1" x14ac:dyDescent="0.3">
      <c r="A18" s="7"/>
      <c r="B18" s="8">
        <v>6</v>
      </c>
      <c r="C18" s="9" t="s">
        <v>62</v>
      </c>
      <c r="D18" s="10">
        <v>265</v>
      </c>
      <c r="E18" s="11">
        <f t="shared" si="0"/>
        <v>4.4019933554817273E-2</v>
      </c>
    </row>
    <row r="19" spans="1:5" ht="20.100000000000001" customHeight="1" x14ac:dyDescent="0.3">
      <c r="A19" s="7"/>
      <c r="B19" s="8">
        <v>7</v>
      </c>
      <c r="C19" s="9" t="s">
        <v>99</v>
      </c>
      <c r="D19" s="10">
        <v>242</v>
      </c>
      <c r="E19" s="11">
        <f t="shared" si="0"/>
        <v>4.019933554817276E-2</v>
      </c>
    </row>
    <row r="20" spans="1:5" ht="20.100000000000001" customHeight="1" x14ac:dyDescent="0.3">
      <c r="A20" s="7"/>
      <c r="B20" s="8">
        <v>8</v>
      </c>
      <c r="C20" s="9" t="s">
        <v>51</v>
      </c>
      <c r="D20" s="10">
        <v>186</v>
      </c>
      <c r="E20" s="11">
        <f t="shared" si="0"/>
        <v>3.0897009966777408E-2</v>
      </c>
    </row>
    <row r="21" spans="1:5" ht="20.100000000000001" customHeight="1" x14ac:dyDescent="0.3">
      <c r="A21" s="7"/>
      <c r="B21" s="8">
        <v>9</v>
      </c>
      <c r="C21" s="9" t="s">
        <v>56</v>
      </c>
      <c r="D21" s="10">
        <v>139</v>
      </c>
      <c r="E21" s="11">
        <f t="shared" si="0"/>
        <v>2.3089700996677742E-2</v>
      </c>
    </row>
    <row r="22" spans="1:5" ht="20.100000000000001" customHeight="1" x14ac:dyDescent="0.3">
      <c r="A22" s="7"/>
      <c r="B22" s="8">
        <v>10</v>
      </c>
      <c r="C22" s="9" t="s">
        <v>53</v>
      </c>
      <c r="D22" s="10">
        <v>129</v>
      </c>
      <c r="E22" s="11">
        <f t="shared" si="0"/>
        <v>2.1428571428571429E-2</v>
      </c>
    </row>
    <row r="23" spans="1:5" ht="20.100000000000001" customHeight="1" x14ac:dyDescent="0.3">
      <c r="A23" s="7"/>
      <c r="B23" s="8">
        <v>11</v>
      </c>
      <c r="C23" s="9" t="s">
        <v>72</v>
      </c>
      <c r="D23" s="10">
        <v>103</v>
      </c>
      <c r="E23" s="11">
        <f t="shared" si="0"/>
        <v>1.7109634551495015E-2</v>
      </c>
    </row>
    <row r="24" spans="1:5" ht="20.100000000000001" customHeight="1" x14ac:dyDescent="0.3">
      <c r="A24" s="7"/>
      <c r="B24" s="8">
        <v>12</v>
      </c>
      <c r="C24" s="9" t="s">
        <v>66</v>
      </c>
      <c r="D24" s="10">
        <v>102</v>
      </c>
      <c r="E24" s="11">
        <f t="shared" si="0"/>
        <v>1.6943521594684385E-2</v>
      </c>
    </row>
    <row r="25" spans="1:5" ht="20.100000000000001" customHeight="1" x14ac:dyDescent="0.3">
      <c r="A25" s="7"/>
      <c r="B25" s="8">
        <v>13</v>
      </c>
      <c r="C25" s="9" t="s">
        <v>85</v>
      </c>
      <c r="D25" s="10">
        <v>84</v>
      </c>
      <c r="E25" s="11">
        <f t="shared" si="0"/>
        <v>1.3953488372093023E-2</v>
      </c>
    </row>
    <row r="26" spans="1:5" ht="20.100000000000001" customHeight="1" x14ac:dyDescent="0.3">
      <c r="A26" s="7"/>
      <c r="B26" s="8">
        <v>14</v>
      </c>
      <c r="C26" s="9" t="s">
        <v>98</v>
      </c>
      <c r="D26" s="10">
        <v>69</v>
      </c>
      <c r="E26" s="11">
        <f t="shared" si="0"/>
        <v>1.1461794019933556E-2</v>
      </c>
    </row>
    <row r="27" spans="1:5" ht="20.100000000000001" customHeight="1" x14ac:dyDescent="0.3">
      <c r="A27" s="7"/>
      <c r="B27" s="8">
        <v>15</v>
      </c>
      <c r="C27" s="9" t="s">
        <v>68</v>
      </c>
      <c r="D27" s="10">
        <v>67</v>
      </c>
      <c r="E27" s="11">
        <f t="shared" si="0"/>
        <v>1.1129568106312292E-2</v>
      </c>
    </row>
    <row r="28" spans="1:5" ht="20.100000000000001" customHeight="1" x14ac:dyDescent="0.3">
      <c r="A28" s="7"/>
      <c r="B28" s="8">
        <v>16</v>
      </c>
      <c r="C28" s="9" t="s">
        <v>75</v>
      </c>
      <c r="D28" s="10">
        <v>67</v>
      </c>
      <c r="E28" s="11">
        <f t="shared" si="0"/>
        <v>1.1129568106312292E-2</v>
      </c>
    </row>
    <row r="29" spans="1:5" ht="20.100000000000001" customHeight="1" x14ac:dyDescent="0.3">
      <c r="A29" s="7"/>
      <c r="B29" s="8">
        <v>17</v>
      </c>
      <c r="C29" s="9" t="s">
        <v>96</v>
      </c>
      <c r="D29" s="10">
        <v>57</v>
      </c>
      <c r="E29" s="11">
        <f t="shared" si="0"/>
        <v>9.4684385382059807E-3</v>
      </c>
    </row>
    <row r="30" spans="1:5" ht="20.100000000000001" customHeight="1" x14ac:dyDescent="0.3">
      <c r="A30" s="7"/>
      <c r="B30" s="8">
        <v>18</v>
      </c>
      <c r="C30" s="9" t="s">
        <v>69</v>
      </c>
      <c r="D30" s="10">
        <v>56</v>
      </c>
      <c r="E30" s="11">
        <f t="shared" si="0"/>
        <v>9.3023255813953487E-3</v>
      </c>
    </row>
    <row r="31" spans="1:5" ht="20.100000000000001" customHeight="1" x14ac:dyDescent="0.3">
      <c r="A31" s="7"/>
      <c r="B31" s="8">
        <v>19</v>
      </c>
      <c r="C31" s="9" t="s">
        <v>52</v>
      </c>
      <c r="D31" s="10">
        <v>39</v>
      </c>
      <c r="E31" s="11">
        <f t="shared" si="0"/>
        <v>6.4784053156146182E-3</v>
      </c>
    </row>
    <row r="32" spans="1:5" ht="20.100000000000001" customHeight="1" x14ac:dyDescent="0.3">
      <c r="A32" s="7"/>
      <c r="B32" s="8">
        <v>20</v>
      </c>
      <c r="C32" s="9" t="s">
        <v>67</v>
      </c>
      <c r="D32" s="10">
        <v>26</v>
      </c>
      <c r="E32" s="11">
        <f t="shared" si="0"/>
        <v>4.3189368770764121E-3</v>
      </c>
    </row>
    <row r="33" spans="1:5" ht="20.100000000000001" customHeight="1" x14ac:dyDescent="0.3">
      <c r="A33" s="7"/>
      <c r="B33" s="8">
        <v>21</v>
      </c>
      <c r="C33" s="9" t="s">
        <v>76</v>
      </c>
      <c r="D33" s="10">
        <v>22</v>
      </c>
      <c r="E33" s="11">
        <f t="shared" si="0"/>
        <v>3.6544850498338869E-3</v>
      </c>
    </row>
    <row r="34" spans="1:5" ht="20.100000000000001" customHeight="1" x14ac:dyDescent="0.3">
      <c r="A34" s="7"/>
      <c r="B34" s="8">
        <v>22</v>
      </c>
      <c r="C34" s="9" t="s">
        <v>61</v>
      </c>
      <c r="D34" s="10">
        <v>16</v>
      </c>
      <c r="E34" s="11">
        <f t="shared" si="0"/>
        <v>2.6578073089700998E-3</v>
      </c>
    </row>
    <row r="35" spans="1:5" ht="20.100000000000001" customHeight="1" x14ac:dyDescent="0.3">
      <c r="A35" s="7"/>
      <c r="B35" s="8">
        <v>23</v>
      </c>
      <c r="C35" s="9" t="s">
        <v>79</v>
      </c>
      <c r="D35" s="10">
        <v>14</v>
      </c>
      <c r="E35" s="11">
        <f t="shared" si="0"/>
        <v>2.3255813953488372E-3</v>
      </c>
    </row>
    <row r="36" spans="1:5" ht="20.100000000000001" customHeight="1" x14ac:dyDescent="0.3">
      <c r="A36" s="7"/>
      <c r="B36" s="8">
        <v>24</v>
      </c>
      <c r="C36" s="9" t="s">
        <v>89</v>
      </c>
      <c r="D36" s="10">
        <v>11</v>
      </c>
      <c r="E36" s="11">
        <f t="shared" si="0"/>
        <v>1.8272425249169434E-3</v>
      </c>
    </row>
    <row r="37" spans="1:5" ht="20.100000000000001" customHeight="1" x14ac:dyDescent="0.3">
      <c r="A37" s="7"/>
      <c r="B37" s="8">
        <v>25</v>
      </c>
      <c r="C37" s="9" t="s">
        <v>93</v>
      </c>
      <c r="D37" s="10">
        <v>10</v>
      </c>
      <c r="E37" s="11">
        <f t="shared" si="0"/>
        <v>1.6611295681063123E-3</v>
      </c>
    </row>
    <row r="38" spans="1:5" ht="20.100000000000001" customHeight="1" x14ac:dyDescent="0.3">
      <c r="A38" s="7"/>
      <c r="B38" s="8">
        <v>26</v>
      </c>
      <c r="C38" s="9" t="s">
        <v>94</v>
      </c>
      <c r="D38" s="10">
        <v>10</v>
      </c>
      <c r="E38" s="11">
        <f t="shared" si="0"/>
        <v>1.6611295681063123E-3</v>
      </c>
    </row>
    <row r="39" spans="1:5" ht="20.100000000000001" customHeight="1" x14ac:dyDescent="0.3">
      <c r="A39" s="7"/>
      <c r="B39" s="8">
        <v>27</v>
      </c>
      <c r="C39" s="9" t="s">
        <v>77</v>
      </c>
      <c r="D39" s="10">
        <v>8</v>
      </c>
      <c r="E39" s="11">
        <f t="shared" si="0"/>
        <v>1.3289036544850499E-3</v>
      </c>
    </row>
    <row r="40" spans="1:5" ht="20.100000000000001" customHeight="1" x14ac:dyDescent="0.3">
      <c r="A40" s="7"/>
      <c r="B40" s="8">
        <v>28</v>
      </c>
      <c r="C40" s="9" t="s">
        <v>55</v>
      </c>
      <c r="D40" s="10">
        <v>6</v>
      </c>
      <c r="E40" s="11">
        <f t="shared" si="0"/>
        <v>9.9667774086378727E-4</v>
      </c>
    </row>
    <row r="41" spans="1:5" ht="20.100000000000001" customHeight="1" x14ac:dyDescent="0.3">
      <c r="A41" s="7"/>
      <c r="B41" s="8">
        <v>29</v>
      </c>
      <c r="C41" s="9" t="s">
        <v>63</v>
      </c>
      <c r="D41" s="10">
        <v>6</v>
      </c>
      <c r="E41" s="11">
        <f t="shared" si="0"/>
        <v>9.9667774086378727E-4</v>
      </c>
    </row>
    <row r="42" spans="1:5" ht="20.100000000000001" customHeight="1" x14ac:dyDescent="0.3">
      <c r="A42" s="7"/>
      <c r="B42" s="8">
        <v>30</v>
      </c>
      <c r="C42" s="9" t="s">
        <v>73</v>
      </c>
      <c r="D42" s="10">
        <v>6</v>
      </c>
      <c r="E42" s="11">
        <f t="shared" si="0"/>
        <v>9.9667774086378727E-4</v>
      </c>
    </row>
    <row r="43" spans="1:5" ht="20.100000000000001" customHeight="1" x14ac:dyDescent="0.3">
      <c r="A43" s="7"/>
      <c r="B43" s="8">
        <v>31</v>
      </c>
      <c r="C43" s="9" t="s">
        <v>87</v>
      </c>
      <c r="D43" s="10">
        <v>4</v>
      </c>
      <c r="E43" s="11">
        <f t="shared" si="0"/>
        <v>6.6445182724252495E-4</v>
      </c>
    </row>
    <row r="44" spans="1:5" ht="20.100000000000001" customHeight="1" x14ac:dyDescent="0.3">
      <c r="A44" s="7"/>
      <c r="B44" s="8">
        <v>32</v>
      </c>
      <c r="C44" s="9" t="s">
        <v>64</v>
      </c>
      <c r="D44" s="10">
        <v>3</v>
      </c>
      <c r="E44" s="11">
        <f t="shared" si="0"/>
        <v>4.9833887043189363E-4</v>
      </c>
    </row>
    <row r="45" spans="1:5" ht="20.100000000000001" customHeight="1" x14ac:dyDescent="0.3">
      <c r="A45" s="7"/>
      <c r="B45" s="8">
        <v>33</v>
      </c>
      <c r="C45" s="9" t="s">
        <v>71</v>
      </c>
      <c r="D45" s="10">
        <v>3</v>
      </c>
      <c r="E45" s="11">
        <f t="shared" ref="E45:E62" si="1">D45/$D$63</f>
        <v>4.9833887043189363E-4</v>
      </c>
    </row>
    <row r="46" spans="1:5" ht="20.100000000000001" customHeight="1" x14ac:dyDescent="0.3">
      <c r="A46" s="7"/>
      <c r="B46" s="8">
        <v>34</v>
      </c>
      <c r="C46" s="9" t="s">
        <v>90</v>
      </c>
      <c r="D46" s="10">
        <v>3</v>
      </c>
      <c r="E46" s="11">
        <f t="shared" si="1"/>
        <v>4.9833887043189363E-4</v>
      </c>
    </row>
    <row r="47" spans="1:5" ht="20.100000000000001" customHeight="1" x14ac:dyDescent="0.3">
      <c r="A47" s="7"/>
      <c r="B47" s="8">
        <v>35</v>
      </c>
      <c r="C47" s="9" t="s">
        <v>59</v>
      </c>
      <c r="D47" s="10">
        <v>2</v>
      </c>
      <c r="E47" s="11">
        <f t="shared" si="1"/>
        <v>3.3222591362126248E-4</v>
      </c>
    </row>
    <row r="48" spans="1:5" ht="20.100000000000001" customHeight="1" x14ac:dyDescent="0.3">
      <c r="A48" s="7"/>
      <c r="B48" s="8">
        <v>36</v>
      </c>
      <c r="C48" s="9" t="s">
        <v>81</v>
      </c>
      <c r="D48" s="10">
        <v>2</v>
      </c>
      <c r="E48" s="11">
        <f t="shared" si="1"/>
        <v>3.3222591362126248E-4</v>
      </c>
    </row>
    <row r="49" spans="1:5" ht="20.100000000000001" customHeight="1" x14ac:dyDescent="0.3">
      <c r="A49" s="7"/>
      <c r="B49" s="8">
        <v>37</v>
      </c>
      <c r="C49" s="9" t="s">
        <v>92</v>
      </c>
      <c r="D49" s="10">
        <v>2</v>
      </c>
      <c r="E49" s="11">
        <f t="shared" si="1"/>
        <v>3.3222591362126248E-4</v>
      </c>
    </row>
    <row r="50" spans="1:5" ht="20.100000000000001" customHeight="1" x14ac:dyDescent="0.3">
      <c r="A50" s="7"/>
      <c r="B50" s="8">
        <v>38</v>
      </c>
      <c r="C50" s="9" t="s">
        <v>95</v>
      </c>
      <c r="D50" s="10">
        <v>2</v>
      </c>
      <c r="E50" s="11">
        <f t="shared" si="1"/>
        <v>3.3222591362126248E-4</v>
      </c>
    </row>
    <row r="51" spans="1:5" ht="20.100000000000001" customHeight="1" x14ac:dyDescent="0.3">
      <c r="A51" s="7"/>
      <c r="B51" s="8">
        <v>39</v>
      </c>
      <c r="C51" s="9" t="s">
        <v>57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60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65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70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78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80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82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83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86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91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97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234</v>
      </c>
      <c r="E62" s="11">
        <f t="shared" si="1"/>
        <v>3.8870431893687711E-2</v>
      </c>
    </row>
    <row r="63" spans="1:5" ht="20.100000000000001" customHeight="1" thickBot="1" x14ac:dyDescent="0.4">
      <c r="A63" s="7"/>
      <c r="B63" s="67" t="s">
        <v>2</v>
      </c>
      <c r="C63" s="21"/>
      <c r="D63" s="13">
        <f>SUM(D13:D62)</f>
        <v>6020</v>
      </c>
      <c r="E63" s="12">
        <f>SUM(E13:E62)</f>
        <v>0.99999999999999978</v>
      </c>
    </row>
    <row r="64" spans="1:5" x14ac:dyDescent="0.25">
      <c r="B64" s="35" t="s">
        <v>50</v>
      </c>
    </row>
  </sheetData>
  <autoFilter ref="B12:E48">
    <sortState ref="B13:E62">
      <sortCondition descending="1" ref="D12:D49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29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{0F06A339-442D-44EA-BF4A-BD4D63EF52C1}</x14:id>
        </ext>
      </extLst>
    </cfRule>
    <cfRule type="dataBar" priority="329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{646B1ACE-1CC7-488D-8472-6BFBE972E80E}</x14:id>
        </ext>
      </extLst>
    </cfRule>
  </conditionalFormatting>
  <conditionalFormatting sqref="E13:E63">
    <cfRule type="dataBar" priority="32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{7D444B74-558A-45CB-9516-0EA59B674687}</x14:id>
        </ext>
      </extLst>
    </cfRule>
    <cfRule type="dataBar" priority="32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{994B3BB6-B2D7-42D3-8346-E4AF39C44FC8}</x14:id>
        </ext>
      </extLst>
    </cfRule>
  </conditionalFormatting>
  <conditionalFormatting sqref="E13:E63">
    <cfRule type="dataBar" priority="33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{6A6AA062-7284-43B8-954E-E6E4AC8F316D}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06A339-442D-44EA-BF4A-BD4D63EF52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46B1ACE-1CC7-488D-8472-6BFBE972E80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7D444B74-558A-45CB-9516-0EA59B6746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94B3BB6-B2D7-42D3-8346-E4AF39C44FC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6A6AA062-7284-43B8-954E-E6E4AC8F31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85546875" bestFit="1" customWidth="1"/>
    <col min="9" max="9" width="11.5703125" customWidth="1"/>
    <col min="10" max="10" width="6.28515625" customWidth="1"/>
    <col min="11" max="11" width="6.425781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130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100</v>
      </c>
      <c r="D13" s="10">
        <v>317</v>
      </c>
      <c r="E13" s="11">
        <f t="shared" ref="E13:E44" si="0">D13/$D$63</f>
        <v>0.40433673469387754</v>
      </c>
    </row>
    <row r="14" spans="1:11" ht="20.100000000000001" customHeight="1" x14ac:dyDescent="0.3">
      <c r="A14" s="7"/>
      <c r="B14" s="8">
        <v>2</v>
      </c>
      <c r="C14" s="9" t="s">
        <v>54</v>
      </c>
      <c r="D14" s="10">
        <v>120</v>
      </c>
      <c r="E14" s="11">
        <f t="shared" si="0"/>
        <v>0.15306122448979592</v>
      </c>
    </row>
    <row r="15" spans="1:11" ht="20.100000000000001" customHeight="1" x14ac:dyDescent="0.3">
      <c r="A15" s="7"/>
      <c r="B15" s="8">
        <v>3</v>
      </c>
      <c r="C15" s="9" t="s">
        <v>88</v>
      </c>
      <c r="D15" s="10">
        <v>92</v>
      </c>
      <c r="E15" s="11">
        <f t="shared" si="0"/>
        <v>0.11734693877551021</v>
      </c>
    </row>
    <row r="16" spans="1:11" ht="20.100000000000001" customHeight="1" x14ac:dyDescent="0.3">
      <c r="A16" s="7"/>
      <c r="B16" s="8">
        <v>4</v>
      </c>
      <c r="C16" s="9" t="s">
        <v>99</v>
      </c>
      <c r="D16" s="10">
        <v>52</v>
      </c>
      <c r="E16" s="11">
        <f t="shared" si="0"/>
        <v>6.6326530612244902E-2</v>
      </c>
    </row>
    <row r="17" spans="1:5" ht="20.100000000000001" customHeight="1" x14ac:dyDescent="0.3">
      <c r="A17" s="7"/>
      <c r="B17" s="8">
        <v>5</v>
      </c>
      <c r="C17" s="9" t="s">
        <v>51</v>
      </c>
      <c r="D17" s="10">
        <v>43</v>
      </c>
      <c r="E17" s="11">
        <f t="shared" si="0"/>
        <v>5.4846938775510203E-2</v>
      </c>
    </row>
    <row r="18" spans="1:5" ht="20.100000000000001" customHeight="1" x14ac:dyDescent="0.3">
      <c r="A18" s="7"/>
      <c r="B18" s="8">
        <v>6</v>
      </c>
      <c r="C18" s="9" t="s">
        <v>74</v>
      </c>
      <c r="D18" s="10">
        <v>30</v>
      </c>
      <c r="E18" s="11">
        <f t="shared" si="0"/>
        <v>3.826530612244898E-2</v>
      </c>
    </row>
    <row r="19" spans="1:5" ht="20.100000000000001" customHeight="1" x14ac:dyDescent="0.3">
      <c r="A19" s="7"/>
      <c r="B19" s="8">
        <v>7</v>
      </c>
      <c r="C19" s="9" t="s">
        <v>58</v>
      </c>
      <c r="D19" s="10">
        <v>21</v>
      </c>
      <c r="E19" s="11">
        <f t="shared" si="0"/>
        <v>2.6785714285714284E-2</v>
      </c>
    </row>
    <row r="20" spans="1:5" ht="20.100000000000001" customHeight="1" x14ac:dyDescent="0.3">
      <c r="A20" s="7"/>
      <c r="B20" s="8">
        <v>8</v>
      </c>
      <c r="C20" s="9" t="s">
        <v>72</v>
      </c>
      <c r="D20" s="10">
        <v>13</v>
      </c>
      <c r="E20" s="11">
        <f t="shared" si="0"/>
        <v>1.6581632653061226E-2</v>
      </c>
    </row>
    <row r="21" spans="1:5" ht="20.100000000000001" customHeight="1" x14ac:dyDescent="0.3">
      <c r="A21" s="7"/>
      <c r="B21" s="8">
        <v>9</v>
      </c>
      <c r="C21" s="9" t="s">
        <v>52</v>
      </c>
      <c r="D21" s="10">
        <v>10</v>
      </c>
      <c r="E21" s="11">
        <f t="shared" si="0"/>
        <v>1.2755102040816327E-2</v>
      </c>
    </row>
    <row r="22" spans="1:5" ht="20.100000000000001" customHeight="1" x14ac:dyDescent="0.3">
      <c r="A22" s="7"/>
      <c r="B22" s="8">
        <v>10</v>
      </c>
      <c r="C22" s="9" t="s">
        <v>53</v>
      </c>
      <c r="D22" s="10">
        <v>10</v>
      </c>
      <c r="E22" s="11">
        <f t="shared" si="0"/>
        <v>1.2755102040816327E-2</v>
      </c>
    </row>
    <row r="23" spans="1:5" ht="20.100000000000001" customHeight="1" x14ac:dyDescent="0.3">
      <c r="A23" s="7"/>
      <c r="B23" s="8">
        <v>11</v>
      </c>
      <c r="C23" s="9" t="s">
        <v>62</v>
      </c>
      <c r="D23" s="10">
        <v>10</v>
      </c>
      <c r="E23" s="11">
        <f t="shared" si="0"/>
        <v>1.2755102040816327E-2</v>
      </c>
    </row>
    <row r="24" spans="1:5" ht="20.100000000000001" customHeight="1" x14ac:dyDescent="0.3">
      <c r="A24" s="7"/>
      <c r="B24" s="8">
        <v>12</v>
      </c>
      <c r="C24" s="9" t="s">
        <v>68</v>
      </c>
      <c r="D24" s="10">
        <v>6</v>
      </c>
      <c r="E24" s="11">
        <f t="shared" si="0"/>
        <v>7.6530612244897957E-3</v>
      </c>
    </row>
    <row r="25" spans="1:5" ht="20.100000000000001" customHeight="1" x14ac:dyDescent="0.3">
      <c r="A25" s="7"/>
      <c r="B25" s="8">
        <v>13</v>
      </c>
      <c r="C25" s="9" t="s">
        <v>75</v>
      </c>
      <c r="D25" s="10">
        <v>5</v>
      </c>
      <c r="E25" s="11">
        <f t="shared" si="0"/>
        <v>6.3775510204081634E-3</v>
      </c>
    </row>
    <row r="26" spans="1:5" ht="20.100000000000001" customHeight="1" x14ac:dyDescent="0.3">
      <c r="A26" s="7"/>
      <c r="B26" s="8">
        <v>14</v>
      </c>
      <c r="C26" s="9" t="s">
        <v>96</v>
      </c>
      <c r="D26" s="10">
        <v>5</v>
      </c>
      <c r="E26" s="11">
        <f t="shared" si="0"/>
        <v>6.3775510204081634E-3</v>
      </c>
    </row>
    <row r="27" spans="1:5" ht="20.100000000000001" customHeight="1" x14ac:dyDescent="0.3">
      <c r="A27" s="7"/>
      <c r="B27" s="8">
        <v>15</v>
      </c>
      <c r="C27" s="9" t="s">
        <v>98</v>
      </c>
      <c r="D27" s="10">
        <v>5</v>
      </c>
      <c r="E27" s="11">
        <f t="shared" si="0"/>
        <v>6.3775510204081634E-3</v>
      </c>
    </row>
    <row r="28" spans="1:5" ht="20.100000000000001" customHeight="1" x14ac:dyDescent="0.3">
      <c r="A28" s="7"/>
      <c r="B28" s="8">
        <v>16</v>
      </c>
      <c r="C28" s="9" t="s">
        <v>66</v>
      </c>
      <c r="D28" s="10">
        <v>4</v>
      </c>
      <c r="E28" s="11">
        <f t="shared" si="0"/>
        <v>5.1020408163265302E-3</v>
      </c>
    </row>
    <row r="29" spans="1:5" ht="20.100000000000001" customHeight="1" x14ac:dyDescent="0.3">
      <c r="A29" s="7"/>
      <c r="B29" s="8">
        <v>17</v>
      </c>
      <c r="C29" s="9" t="s">
        <v>79</v>
      </c>
      <c r="D29" s="10">
        <v>4</v>
      </c>
      <c r="E29" s="11">
        <f t="shared" si="0"/>
        <v>5.1020408163265302E-3</v>
      </c>
    </row>
    <row r="30" spans="1:5" ht="20.100000000000001" customHeight="1" x14ac:dyDescent="0.3">
      <c r="A30" s="7"/>
      <c r="B30" s="8">
        <v>18</v>
      </c>
      <c r="C30" s="9" t="s">
        <v>61</v>
      </c>
      <c r="D30" s="10">
        <v>3</v>
      </c>
      <c r="E30" s="11">
        <f t="shared" si="0"/>
        <v>3.8265306122448979E-3</v>
      </c>
    </row>
    <row r="31" spans="1:5" ht="20.100000000000001" customHeight="1" x14ac:dyDescent="0.3">
      <c r="A31" s="7"/>
      <c r="B31" s="8">
        <v>19</v>
      </c>
      <c r="C31" s="9" t="s">
        <v>67</v>
      </c>
      <c r="D31" s="10">
        <v>3</v>
      </c>
      <c r="E31" s="11">
        <f t="shared" si="0"/>
        <v>3.8265306122448979E-3</v>
      </c>
    </row>
    <row r="32" spans="1:5" ht="20.100000000000001" customHeight="1" x14ac:dyDescent="0.3">
      <c r="A32" s="7"/>
      <c r="B32" s="8">
        <v>20</v>
      </c>
      <c r="C32" s="9" t="s">
        <v>76</v>
      </c>
      <c r="D32" s="10">
        <v>3</v>
      </c>
      <c r="E32" s="11">
        <f t="shared" si="0"/>
        <v>3.8265306122448979E-3</v>
      </c>
    </row>
    <row r="33" spans="1:5" ht="20.100000000000001" customHeight="1" x14ac:dyDescent="0.3">
      <c r="A33" s="7"/>
      <c r="B33" s="8">
        <v>21</v>
      </c>
      <c r="C33" s="9" t="s">
        <v>85</v>
      </c>
      <c r="D33" s="10">
        <v>3</v>
      </c>
      <c r="E33" s="11">
        <f t="shared" si="0"/>
        <v>3.8265306122448979E-3</v>
      </c>
    </row>
    <row r="34" spans="1:5" ht="20.100000000000001" customHeight="1" x14ac:dyDescent="0.3">
      <c r="A34" s="7"/>
      <c r="B34" s="8">
        <v>22</v>
      </c>
      <c r="C34" s="9" t="s">
        <v>55</v>
      </c>
      <c r="D34" s="10">
        <v>2</v>
      </c>
      <c r="E34" s="11">
        <f t="shared" si="0"/>
        <v>2.5510204081632651E-3</v>
      </c>
    </row>
    <row r="35" spans="1:5" ht="20.100000000000001" customHeight="1" x14ac:dyDescent="0.3">
      <c r="A35" s="7"/>
      <c r="B35" s="8">
        <v>23</v>
      </c>
      <c r="C35" s="9" t="s">
        <v>56</v>
      </c>
      <c r="D35" s="10">
        <v>2</v>
      </c>
      <c r="E35" s="11">
        <f t="shared" si="0"/>
        <v>2.5510204081632651E-3</v>
      </c>
    </row>
    <row r="36" spans="1:5" ht="20.100000000000001" customHeight="1" x14ac:dyDescent="0.3">
      <c r="A36" s="7"/>
      <c r="B36" s="8">
        <v>24</v>
      </c>
      <c r="C36" s="9" t="s">
        <v>64</v>
      </c>
      <c r="D36" s="10">
        <v>2</v>
      </c>
      <c r="E36" s="11">
        <f t="shared" si="0"/>
        <v>2.5510204081632651E-3</v>
      </c>
    </row>
    <row r="37" spans="1:5" ht="20.100000000000001" customHeight="1" x14ac:dyDescent="0.3">
      <c r="A37" s="7"/>
      <c r="B37" s="8">
        <v>25</v>
      </c>
      <c r="C37" s="9" t="s">
        <v>77</v>
      </c>
      <c r="D37" s="10">
        <v>1</v>
      </c>
      <c r="E37" s="11">
        <f t="shared" si="0"/>
        <v>1.2755102040816326E-3</v>
      </c>
    </row>
    <row r="38" spans="1:5" ht="20.100000000000001" customHeight="1" x14ac:dyDescent="0.3">
      <c r="A38" s="7"/>
      <c r="B38" s="8">
        <v>26</v>
      </c>
      <c r="C38" s="9" t="s">
        <v>89</v>
      </c>
      <c r="D38" s="10">
        <v>1</v>
      </c>
      <c r="E38" s="11">
        <f t="shared" si="0"/>
        <v>1.2755102040816326E-3</v>
      </c>
    </row>
    <row r="39" spans="1:5" ht="20.100000000000001" customHeight="1" x14ac:dyDescent="0.3">
      <c r="A39" s="7"/>
      <c r="B39" s="8">
        <v>27</v>
      </c>
      <c r="C39" s="9" t="s">
        <v>57</v>
      </c>
      <c r="D39" s="10">
        <v>0</v>
      </c>
      <c r="E39" s="11">
        <f t="shared" si="0"/>
        <v>0</v>
      </c>
    </row>
    <row r="40" spans="1:5" ht="20.100000000000001" customHeight="1" x14ac:dyDescent="0.3">
      <c r="A40" s="7"/>
      <c r="B40" s="8">
        <v>28</v>
      </c>
      <c r="C40" s="9" t="s">
        <v>59</v>
      </c>
      <c r="D40" s="10">
        <v>0</v>
      </c>
      <c r="E40" s="11">
        <f t="shared" si="0"/>
        <v>0</v>
      </c>
    </row>
    <row r="41" spans="1:5" ht="20.100000000000001" customHeight="1" x14ac:dyDescent="0.3">
      <c r="A41" s="7"/>
      <c r="B41" s="8">
        <v>29</v>
      </c>
      <c r="C41" s="9" t="s">
        <v>60</v>
      </c>
      <c r="D41" s="10">
        <v>0</v>
      </c>
      <c r="E41" s="11">
        <f t="shared" si="0"/>
        <v>0</v>
      </c>
    </row>
    <row r="42" spans="1:5" ht="20.100000000000001" customHeight="1" x14ac:dyDescent="0.3">
      <c r="A42" s="7"/>
      <c r="B42" s="8">
        <v>30</v>
      </c>
      <c r="C42" s="9" t="s">
        <v>63</v>
      </c>
      <c r="D42" s="10">
        <v>0</v>
      </c>
      <c r="E42" s="11">
        <f t="shared" si="0"/>
        <v>0</v>
      </c>
    </row>
    <row r="43" spans="1:5" ht="20.100000000000001" customHeight="1" x14ac:dyDescent="0.3">
      <c r="A43" s="7"/>
      <c r="B43" s="8">
        <v>31</v>
      </c>
      <c r="C43" s="9" t="s">
        <v>65</v>
      </c>
      <c r="D43" s="10">
        <v>0</v>
      </c>
      <c r="E43" s="11">
        <f t="shared" si="0"/>
        <v>0</v>
      </c>
    </row>
    <row r="44" spans="1:5" ht="20.100000000000001" customHeight="1" x14ac:dyDescent="0.3">
      <c r="A44" s="7"/>
      <c r="B44" s="8">
        <v>32</v>
      </c>
      <c r="C44" s="9" t="s">
        <v>69</v>
      </c>
      <c r="D44" s="10">
        <v>0</v>
      </c>
      <c r="E44" s="11">
        <f t="shared" si="0"/>
        <v>0</v>
      </c>
    </row>
    <row r="45" spans="1:5" ht="20.100000000000001" customHeight="1" x14ac:dyDescent="0.3">
      <c r="A45" s="7"/>
      <c r="B45" s="8">
        <v>33</v>
      </c>
      <c r="C45" s="9" t="s">
        <v>70</v>
      </c>
      <c r="D45" s="10">
        <v>0</v>
      </c>
      <c r="E45" s="11">
        <f t="shared" ref="E45:E62" si="1">D45/$D$63</f>
        <v>0</v>
      </c>
    </row>
    <row r="46" spans="1:5" ht="20.100000000000001" customHeight="1" x14ac:dyDescent="0.3">
      <c r="A46" s="7"/>
      <c r="B46" s="8">
        <v>34</v>
      </c>
      <c r="C46" s="9" t="s">
        <v>71</v>
      </c>
      <c r="D46" s="10">
        <v>0</v>
      </c>
      <c r="E46" s="11">
        <f t="shared" si="1"/>
        <v>0</v>
      </c>
    </row>
    <row r="47" spans="1:5" ht="20.100000000000001" customHeight="1" x14ac:dyDescent="0.3">
      <c r="A47" s="7"/>
      <c r="B47" s="8">
        <v>35</v>
      </c>
      <c r="C47" s="9" t="s">
        <v>73</v>
      </c>
      <c r="D47" s="10">
        <v>0</v>
      </c>
      <c r="E47" s="11">
        <f t="shared" si="1"/>
        <v>0</v>
      </c>
    </row>
    <row r="48" spans="1:5" ht="20.100000000000001" customHeight="1" x14ac:dyDescent="0.3">
      <c r="A48" s="7"/>
      <c r="B48" s="8">
        <v>36</v>
      </c>
      <c r="C48" s="9" t="s">
        <v>78</v>
      </c>
      <c r="D48" s="10">
        <v>0</v>
      </c>
      <c r="E48" s="11">
        <f t="shared" si="1"/>
        <v>0</v>
      </c>
    </row>
    <row r="49" spans="1:5" ht="20.100000000000001" customHeight="1" x14ac:dyDescent="0.3">
      <c r="A49" s="7"/>
      <c r="B49" s="8">
        <v>37</v>
      </c>
      <c r="C49" s="9" t="s">
        <v>80</v>
      </c>
      <c r="D49" s="10">
        <v>0</v>
      </c>
      <c r="E49" s="11">
        <f t="shared" si="1"/>
        <v>0</v>
      </c>
    </row>
    <row r="50" spans="1:5" ht="20.100000000000001" customHeight="1" x14ac:dyDescent="0.3">
      <c r="A50" s="7"/>
      <c r="B50" s="8">
        <v>38</v>
      </c>
      <c r="C50" s="9" t="s">
        <v>81</v>
      </c>
      <c r="D50" s="10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82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83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86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87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90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91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92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93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94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95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97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17</v>
      </c>
      <c r="E62" s="11">
        <f t="shared" si="1"/>
        <v>2.1683673469387755E-2</v>
      </c>
    </row>
    <row r="63" spans="1:5" ht="20.100000000000001" customHeight="1" thickBot="1" x14ac:dyDescent="0.4">
      <c r="A63" s="7"/>
      <c r="B63" s="67" t="s">
        <v>2</v>
      </c>
      <c r="C63" s="21"/>
      <c r="D63" s="13">
        <f>SUM(D13:D62)</f>
        <v>784</v>
      </c>
      <c r="E63" s="12">
        <f>SUM(E13:E62)</f>
        <v>0.99999999999999989</v>
      </c>
    </row>
    <row r="64" spans="1:5" x14ac:dyDescent="0.25">
      <c r="B64" s="35" t="s">
        <v>50</v>
      </c>
    </row>
  </sheetData>
  <autoFilter ref="B12:E47">
    <sortState ref="B13:E62">
      <sortCondition descending="1" ref="D12:D48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30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{F35B179E-F24F-4098-B2E6-D6E4B76EDEF1}</x14:id>
        </ext>
      </extLst>
    </cfRule>
    <cfRule type="dataBar" priority="330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{B99FDE60-F34C-4046-A16F-2070F91428D0}</x14:id>
        </ext>
      </extLst>
    </cfRule>
  </conditionalFormatting>
  <conditionalFormatting sqref="E13:E63">
    <cfRule type="dataBar" priority="33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{EFE4EFF1-C72E-42DB-B321-2E75140D4472}</x14:id>
        </ext>
      </extLst>
    </cfRule>
    <cfRule type="dataBar" priority="33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{954DE4DB-1944-43BD-A81D-D4ECE231C768}</x14:id>
        </ext>
      </extLst>
    </cfRule>
  </conditionalFormatting>
  <conditionalFormatting sqref="E13:E63">
    <cfRule type="dataBar" priority="33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{84820249-2EF8-48B0-B68D-D09E6BD63E0D}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5B179E-F24F-4098-B2E6-D6E4B76EDE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99FDE60-F34C-4046-A16F-2070F91428D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EFE4EFF1-C72E-42DB-B321-2E75140D44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54DE4DB-1944-43BD-A81D-D4ECE231C76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84820249-2EF8-48B0-B68D-D09E6BD63E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131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100</v>
      </c>
      <c r="D13" s="10">
        <v>5548</v>
      </c>
      <c r="E13" s="11">
        <f t="shared" ref="E13:E44" si="0">D13/$D$63</f>
        <v>0.36289900575614864</v>
      </c>
    </row>
    <row r="14" spans="1:11" ht="20.100000000000001" customHeight="1" x14ac:dyDescent="0.3">
      <c r="A14" s="7"/>
      <c r="B14" s="8">
        <v>2</v>
      </c>
      <c r="C14" s="9" t="s">
        <v>99</v>
      </c>
      <c r="D14" s="10">
        <v>2894</v>
      </c>
      <c r="E14" s="11">
        <f t="shared" si="0"/>
        <v>0.18929879644165359</v>
      </c>
    </row>
    <row r="15" spans="1:11" ht="20.100000000000001" customHeight="1" x14ac:dyDescent="0.3">
      <c r="A15" s="7"/>
      <c r="B15" s="8">
        <v>3</v>
      </c>
      <c r="C15" s="9" t="s">
        <v>88</v>
      </c>
      <c r="D15" s="10">
        <v>1254</v>
      </c>
      <c r="E15" s="11">
        <f t="shared" si="0"/>
        <v>8.202511773940345E-2</v>
      </c>
    </row>
    <row r="16" spans="1:11" ht="20.100000000000001" customHeight="1" x14ac:dyDescent="0.3">
      <c r="A16" s="7"/>
      <c r="B16" s="8">
        <v>4</v>
      </c>
      <c r="C16" s="9" t="s">
        <v>74</v>
      </c>
      <c r="D16" s="10">
        <v>937</v>
      </c>
      <c r="E16" s="11">
        <f t="shared" si="0"/>
        <v>6.1289900575614863E-2</v>
      </c>
    </row>
    <row r="17" spans="1:5" ht="20.100000000000001" customHeight="1" x14ac:dyDescent="0.3">
      <c r="A17" s="7"/>
      <c r="B17" s="8">
        <v>5</v>
      </c>
      <c r="C17" s="9" t="s">
        <v>56</v>
      </c>
      <c r="D17" s="10">
        <v>575</v>
      </c>
      <c r="E17" s="11">
        <f t="shared" si="0"/>
        <v>3.7611198325484041E-2</v>
      </c>
    </row>
    <row r="18" spans="1:5" ht="20.100000000000001" customHeight="1" x14ac:dyDescent="0.3">
      <c r="A18" s="7"/>
      <c r="B18" s="8">
        <v>6</v>
      </c>
      <c r="C18" s="9" t="s">
        <v>54</v>
      </c>
      <c r="D18" s="10">
        <v>446</v>
      </c>
      <c r="E18" s="11">
        <f t="shared" si="0"/>
        <v>2.9173207744636317E-2</v>
      </c>
    </row>
    <row r="19" spans="1:5" ht="20.100000000000001" customHeight="1" x14ac:dyDescent="0.3">
      <c r="A19" s="7"/>
      <c r="B19" s="8">
        <v>7</v>
      </c>
      <c r="C19" s="9" t="s">
        <v>66</v>
      </c>
      <c r="D19" s="10">
        <v>290</v>
      </c>
      <c r="E19" s="11">
        <f t="shared" si="0"/>
        <v>1.8969126111983255E-2</v>
      </c>
    </row>
    <row r="20" spans="1:5" ht="20.100000000000001" customHeight="1" x14ac:dyDescent="0.3">
      <c r="A20" s="7"/>
      <c r="B20" s="8">
        <v>8</v>
      </c>
      <c r="C20" s="9" t="s">
        <v>85</v>
      </c>
      <c r="D20" s="10">
        <v>280</v>
      </c>
      <c r="E20" s="11">
        <f t="shared" si="0"/>
        <v>1.8315018315018316E-2</v>
      </c>
    </row>
    <row r="21" spans="1:5" ht="20.100000000000001" customHeight="1" x14ac:dyDescent="0.3">
      <c r="A21" s="7"/>
      <c r="B21" s="8">
        <v>9</v>
      </c>
      <c r="C21" s="9" t="s">
        <v>53</v>
      </c>
      <c r="D21" s="10">
        <v>227</v>
      </c>
      <c r="E21" s="11">
        <f t="shared" si="0"/>
        <v>1.4848246991104133E-2</v>
      </c>
    </row>
    <row r="22" spans="1:5" ht="20.100000000000001" customHeight="1" x14ac:dyDescent="0.3">
      <c r="A22" s="7"/>
      <c r="B22" s="8">
        <v>10</v>
      </c>
      <c r="C22" s="9" t="s">
        <v>68</v>
      </c>
      <c r="D22" s="10">
        <v>177</v>
      </c>
      <c r="E22" s="11">
        <f t="shared" si="0"/>
        <v>1.1577708006279434E-2</v>
      </c>
    </row>
    <row r="23" spans="1:5" ht="20.100000000000001" customHeight="1" x14ac:dyDescent="0.3">
      <c r="A23" s="7"/>
      <c r="B23" s="8">
        <v>11</v>
      </c>
      <c r="C23" s="9" t="s">
        <v>67</v>
      </c>
      <c r="D23" s="10">
        <v>137</v>
      </c>
      <c r="E23" s="11">
        <f t="shared" si="0"/>
        <v>8.9612768184196747E-3</v>
      </c>
    </row>
    <row r="24" spans="1:5" ht="20.100000000000001" customHeight="1" x14ac:dyDescent="0.3">
      <c r="A24" s="7"/>
      <c r="B24" s="8">
        <v>12</v>
      </c>
      <c r="C24" s="9" t="s">
        <v>51</v>
      </c>
      <c r="D24" s="10">
        <v>134</v>
      </c>
      <c r="E24" s="11">
        <f t="shared" si="0"/>
        <v>8.7650444793301932E-3</v>
      </c>
    </row>
    <row r="25" spans="1:5" ht="20.100000000000001" customHeight="1" x14ac:dyDescent="0.3">
      <c r="A25" s="7"/>
      <c r="B25" s="8">
        <v>13</v>
      </c>
      <c r="C25" s="9" t="s">
        <v>58</v>
      </c>
      <c r="D25" s="10">
        <v>111</v>
      </c>
      <c r="E25" s="11">
        <f t="shared" si="0"/>
        <v>7.2605965463108319E-3</v>
      </c>
    </row>
    <row r="26" spans="1:5" ht="20.100000000000001" customHeight="1" x14ac:dyDescent="0.3">
      <c r="A26" s="7"/>
      <c r="B26" s="8">
        <v>14</v>
      </c>
      <c r="C26" s="9" t="s">
        <v>72</v>
      </c>
      <c r="D26" s="10">
        <v>73</v>
      </c>
      <c r="E26" s="11">
        <f t="shared" si="0"/>
        <v>4.7749869178440605E-3</v>
      </c>
    </row>
    <row r="27" spans="1:5" ht="20.100000000000001" customHeight="1" x14ac:dyDescent="0.3">
      <c r="A27" s="7"/>
      <c r="B27" s="8">
        <v>15</v>
      </c>
      <c r="C27" s="9" t="s">
        <v>69</v>
      </c>
      <c r="D27" s="10">
        <v>64</v>
      </c>
      <c r="E27" s="11">
        <f t="shared" si="0"/>
        <v>4.1862899005756151E-3</v>
      </c>
    </row>
    <row r="28" spans="1:5" ht="20.100000000000001" customHeight="1" x14ac:dyDescent="0.3">
      <c r="A28" s="7"/>
      <c r="B28" s="8">
        <v>16</v>
      </c>
      <c r="C28" s="9" t="s">
        <v>75</v>
      </c>
      <c r="D28" s="10">
        <v>62</v>
      </c>
      <c r="E28" s="11">
        <f t="shared" si="0"/>
        <v>4.0554683411826269E-3</v>
      </c>
    </row>
    <row r="29" spans="1:5" ht="20.100000000000001" customHeight="1" x14ac:dyDescent="0.3">
      <c r="A29" s="7"/>
      <c r="B29" s="8">
        <v>17</v>
      </c>
      <c r="C29" s="9" t="s">
        <v>98</v>
      </c>
      <c r="D29" s="10">
        <v>54</v>
      </c>
      <c r="E29" s="11">
        <f t="shared" si="0"/>
        <v>3.5321821036106752E-3</v>
      </c>
    </row>
    <row r="30" spans="1:5" ht="20.100000000000001" customHeight="1" x14ac:dyDescent="0.3">
      <c r="A30" s="7"/>
      <c r="B30" s="8">
        <v>18</v>
      </c>
      <c r="C30" s="9" t="s">
        <v>64</v>
      </c>
      <c r="D30" s="10">
        <v>38</v>
      </c>
      <c r="E30" s="11">
        <f t="shared" si="0"/>
        <v>2.4856096284667714E-3</v>
      </c>
    </row>
    <row r="31" spans="1:5" ht="20.100000000000001" customHeight="1" x14ac:dyDescent="0.3">
      <c r="A31" s="7"/>
      <c r="B31" s="8">
        <v>19</v>
      </c>
      <c r="C31" s="9" t="s">
        <v>61</v>
      </c>
      <c r="D31" s="10">
        <v>34</v>
      </c>
      <c r="E31" s="11">
        <f t="shared" si="0"/>
        <v>2.2239665096807954E-3</v>
      </c>
    </row>
    <row r="32" spans="1:5" ht="20.100000000000001" customHeight="1" x14ac:dyDescent="0.3">
      <c r="A32" s="7"/>
      <c r="B32" s="8">
        <v>20</v>
      </c>
      <c r="C32" s="9" t="s">
        <v>52</v>
      </c>
      <c r="D32" s="10">
        <v>27</v>
      </c>
      <c r="E32" s="11">
        <f t="shared" si="0"/>
        <v>1.7660910518053376E-3</v>
      </c>
    </row>
    <row r="33" spans="1:5" ht="20.100000000000001" customHeight="1" x14ac:dyDescent="0.3">
      <c r="A33" s="7"/>
      <c r="B33" s="8">
        <v>21</v>
      </c>
      <c r="C33" s="9" t="s">
        <v>62</v>
      </c>
      <c r="D33" s="10">
        <v>23</v>
      </c>
      <c r="E33" s="11">
        <f t="shared" si="0"/>
        <v>1.5044479330193615E-3</v>
      </c>
    </row>
    <row r="34" spans="1:5" ht="20.100000000000001" customHeight="1" x14ac:dyDescent="0.3">
      <c r="A34" s="7"/>
      <c r="B34" s="8">
        <v>22</v>
      </c>
      <c r="C34" s="9" t="s">
        <v>94</v>
      </c>
      <c r="D34" s="10">
        <v>16</v>
      </c>
      <c r="E34" s="11">
        <f t="shared" si="0"/>
        <v>1.0465724751439038E-3</v>
      </c>
    </row>
    <row r="35" spans="1:5" ht="20.100000000000001" customHeight="1" x14ac:dyDescent="0.3">
      <c r="A35" s="7"/>
      <c r="B35" s="8">
        <v>23</v>
      </c>
      <c r="C35" s="9" t="s">
        <v>96</v>
      </c>
      <c r="D35" s="10">
        <v>15</v>
      </c>
      <c r="E35" s="11">
        <f t="shared" si="0"/>
        <v>9.8116169544740965E-4</v>
      </c>
    </row>
    <row r="36" spans="1:5" ht="20.100000000000001" customHeight="1" x14ac:dyDescent="0.3">
      <c r="A36" s="7"/>
      <c r="B36" s="8">
        <v>24</v>
      </c>
      <c r="C36" s="9" t="s">
        <v>89</v>
      </c>
      <c r="D36" s="10">
        <v>11</v>
      </c>
      <c r="E36" s="11">
        <f t="shared" si="0"/>
        <v>7.1951857666143382E-4</v>
      </c>
    </row>
    <row r="37" spans="1:5" ht="20.100000000000001" customHeight="1" x14ac:dyDescent="0.3">
      <c r="A37" s="7"/>
      <c r="B37" s="8">
        <v>25</v>
      </c>
      <c r="C37" s="9" t="s">
        <v>73</v>
      </c>
      <c r="D37" s="10">
        <v>10</v>
      </c>
      <c r="E37" s="11">
        <f t="shared" si="0"/>
        <v>6.5410779696493981E-4</v>
      </c>
    </row>
    <row r="38" spans="1:5" ht="20.100000000000001" customHeight="1" x14ac:dyDescent="0.3">
      <c r="A38" s="7"/>
      <c r="B38" s="8">
        <v>26</v>
      </c>
      <c r="C38" s="9" t="s">
        <v>76</v>
      </c>
      <c r="D38" s="10">
        <v>8</v>
      </c>
      <c r="E38" s="11">
        <f t="shared" si="0"/>
        <v>5.2328623757195189E-4</v>
      </c>
    </row>
    <row r="39" spans="1:5" ht="20.100000000000001" customHeight="1" x14ac:dyDescent="0.3">
      <c r="A39" s="7"/>
      <c r="B39" s="8">
        <v>27</v>
      </c>
      <c r="C39" s="9" t="s">
        <v>93</v>
      </c>
      <c r="D39" s="10">
        <v>7</v>
      </c>
      <c r="E39" s="11">
        <f t="shared" si="0"/>
        <v>4.5787545787545788E-4</v>
      </c>
    </row>
    <row r="40" spans="1:5" ht="20.100000000000001" customHeight="1" x14ac:dyDescent="0.3">
      <c r="A40" s="7"/>
      <c r="B40" s="8">
        <v>28</v>
      </c>
      <c r="C40" s="9" t="s">
        <v>95</v>
      </c>
      <c r="D40" s="10">
        <v>7</v>
      </c>
      <c r="E40" s="11">
        <f t="shared" si="0"/>
        <v>4.5787545787545788E-4</v>
      </c>
    </row>
    <row r="41" spans="1:5" ht="20.100000000000001" customHeight="1" x14ac:dyDescent="0.3">
      <c r="A41" s="7"/>
      <c r="B41" s="8">
        <v>29</v>
      </c>
      <c r="C41" s="9" t="s">
        <v>77</v>
      </c>
      <c r="D41" s="10">
        <v>6</v>
      </c>
      <c r="E41" s="11">
        <f t="shared" si="0"/>
        <v>3.9246467817896392E-4</v>
      </c>
    </row>
    <row r="42" spans="1:5" ht="20.100000000000001" customHeight="1" x14ac:dyDescent="0.3">
      <c r="A42" s="7"/>
      <c r="B42" s="8">
        <v>30</v>
      </c>
      <c r="C42" s="9" t="s">
        <v>59</v>
      </c>
      <c r="D42" s="10">
        <v>3</v>
      </c>
      <c r="E42" s="11">
        <f t="shared" si="0"/>
        <v>1.9623233908948196E-4</v>
      </c>
    </row>
    <row r="43" spans="1:5" ht="20.100000000000001" customHeight="1" x14ac:dyDescent="0.3">
      <c r="A43" s="7"/>
      <c r="B43" s="8">
        <v>31</v>
      </c>
      <c r="C43" s="9" t="s">
        <v>91</v>
      </c>
      <c r="D43" s="10">
        <v>3</v>
      </c>
      <c r="E43" s="11">
        <f t="shared" si="0"/>
        <v>1.9623233908948196E-4</v>
      </c>
    </row>
    <row r="44" spans="1:5" ht="20.100000000000001" customHeight="1" x14ac:dyDescent="0.3">
      <c r="A44" s="7"/>
      <c r="B44" s="8">
        <v>32</v>
      </c>
      <c r="C44" s="9" t="s">
        <v>55</v>
      </c>
      <c r="D44" s="10">
        <v>2</v>
      </c>
      <c r="E44" s="11">
        <f t="shared" si="0"/>
        <v>1.3082155939298797E-4</v>
      </c>
    </row>
    <row r="45" spans="1:5" ht="20.100000000000001" customHeight="1" x14ac:dyDescent="0.3">
      <c r="A45" s="7"/>
      <c r="B45" s="8">
        <v>33</v>
      </c>
      <c r="C45" s="9" t="s">
        <v>83</v>
      </c>
      <c r="D45" s="10">
        <v>1</v>
      </c>
      <c r="E45" s="11">
        <f t="shared" ref="E45:E62" si="1">D45/$D$63</f>
        <v>6.5410779696493986E-5</v>
      </c>
    </row>
    <row r="46" spans="1:5" ht="20.100000000000001" customHeight="1" x14ac:dyDescent="0.3">
      <c r="A46" s="7"/>
      <c r="B46" s="8">
        <v>34</v>
      </c>
      <c r="C46" s="9" t="s">
        <v>97</v>
      </c>
      <c r="D46" s="10">
        <v>1</v>
      </c>
      <c r="E46" s="11">
        <f t="shared" si="1"/>
        <v>6.5410779696493986E-5</v>
      </c>
    </row>
    <row r="47" spans="1:5" ht="20.100000000000001" customHeight="1" x14ac:dyDescent="0.3">
      <c r="A47" s="7"/>
      <c r="B47" s="8">
        <v>35</v>
      </c>
      <c r="C47" s="9" t="s">
        <v>57</v>
      </c>
      <c r="D47" s="10">
        <v>0</v>
      </c>
      <c r="E47" s="11">
        <f t="shared" si="1"/>
        <v>0</v>
      </c>
    </row>
    <row r="48" spans="1:5" ht="20.100000000000001" customHeight="1" x14ac:dyDescent="0.3">
      <c r="A48" s="7"/>
      <c r="B48" s="8">
        <v>36</v>
      </c>
      <c r="C48" s="9" t="s">
        <v>60</v>
      </c>
      <c r="D48" s="10">
        <v>0</v>
      </c>
      <c r="E48" s="11">
        <f t="shared" si="1"/>
        <v>0</v>
      </c>
    </row>
    <row r="49" spans="1:5" ht="20.100000000000001" customHeight="1" x14ac:dyDescent="0.3">
      <c r="A49" s="7"/>
      <c r="B49" s="8">
        <v>37</v>
      </c>
      <c r="C49" s="9" t="s">
        <v>63</v>
      </c>
      <c r="D49" s="10">
        <v>0</v>
      </c>
      <c r="E49" s="11">
        <f t="shared" si="1"/>
        <v>0</v>
      </c>
    </row>
    <row r="50" spans="1:5" ht="20.100000000000001" customHeight="1" x14ac:dyDescent="0.3">
      <c r="A50" s="7"/>
      <c r="B50" s="8">
        <v>38</v>
      </c>
      <c r="C50" s="9" t="s">
        <v>65</v>
      </c>
      <c r="D50" s="10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70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71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78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79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80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81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82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86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87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90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92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1813</v>
      </c>
      <c r="E62" s="11">
        <f t="shared" si="1"/>
        <v>0.11858974358974358</v>
      </c>
    </row>
    <row r="63" spans="1:5" ht="20.100000000000001" customHeight="1" thickBot="1" x14ac:dyDescent="0.4">
      <c r="A63" s="7"/>
      <c r="B63" s="46" t="s">
        <v>2</v>
      </c>
      <c r="C63" s="21"/>
      <c r="D63" s="13">
        <f>SUM(D13:D62)</f>
        <v>15288</v>
      </c>
      <c r="E63" s="12">
        <f>SUM(E13:E62)</f>
        <v>1</v>
      </c>
    </row>
    <row r="64" spans="1:5" x14ac:dyDescent="0.25">
      <c r="B64" s="35" t="s">
        <v>50</v>
      </c>
    </row>
  </sheetData>
  <autoFilter ref="B12:E47">
    <sortState ref="B13:E62">
      <sortCondition descending="1" ref="D12:D48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31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{E50197DF-9BA6-48CD-89DD-77FFC285379B}</x14:id>
        </ext>
      </extLst>
    </cfRule>
    <cfRule type="dataBar" priority="33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{3E6AB139-FFE2-4923-B7D6-D340FB3175D4}</x14:id>
        </ext>
      </extLst>
    </cfRule>
  </conditionalFormatting>
  <conditionalFormatting sqref="E13:E63">
    <cfRule type="dataBar" priority="33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{3C4A4505-FCF3-415E-A7EA-3256529B1FC4}</x14:id>
        </ext>
      </extLst>
    </cfRule>
    <cfRule type="dataBar" priority="33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{E0D0F829-2CF0-4019-86C0-18BFE034DF33}</x14:id>
        </ext>
      </extLst>
    </cfRule>
  </conditionalFormatting>
  <conditionalFormatting sqref="E13:E63">
    <cfRule type="dataBar" priority="33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{805156F7-619B-4C3A-9618-B940BBA2008F}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0197DF-9BA6-48CD-89DD-77FFC28537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E6AB139-FFE2-4923-B7D6-D340FB3175D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3C4A4505-FCF3-415E-A7EA-3256529B1F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0D0F829-2CF0-4019-86C0-18BFE034DF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805156F7-619B-4C3A-9618-B940BBA200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10"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132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100</v>
      </c>
      <c r="D13" s="10">
        <v>15186</v>
      </c>
      <c r="E13" s="11">
        <f t="shared" ref="E13:E44" si="0">D13/$D$63</f>
        <v>0.6216636646471263</v>
      </c>
    </row>
    <row r="14" spans="1:11" ht="20.100000000000001" customHeight="1" x14ac:dyDescent="0.3">
      <c r="A14" s="7"/>
      <c r="B14" s="8">
        <v>2</v>
      </c>
      <c r="C14" s="9" t="s">
        <v>99</v>
      </c>
      <c r="D14" s="10">
        <v>2337</v>
      </c>
      <c r="E14" s="11">
        <f t="shared" si="0"/>
        <v>9.5668904535778615E-2</v>
      </c>
    </row>
    <row r="15" spans="1:11" ht="20.100000000000001" customHeight="1" x14ac:dyDescent="0.3">
      <c r="A15" s="7"/>
      <c r="B15" s="8">
        <v>3</v>
      </c>
      <c r="C15" s="9" t="s">
        <v>58</v>
      </c>
      <c r="D15" s="10">
        <v>1195</v>
      </c>
      <c r="E15" s="11">
        <f t="shared" si="0"/>
        <v>4.8919272965449484E-2</v>
      </c>
    </row>
    <row r="16" spans="1:11" ht="20.100000000000001" customHeight="1" x14ac:dyDescent="0.3">
      <c r="A16" s="7"/>
      <c r="B16" s="8">
        <v>4</v>
      </c>
      <c r="C16" s="9" t="s">
        <v>54</v>
      </c>
      <c r="D16" s="10">
        <v>714</v>
      </c>
      <c r="E16" s="11">
        <f t="shared" si="0"/>
        <v>2.9228753888979858E-2</v>
      </c>
    </row>
    <row r="17" spans="1:5" ht="20.100000000000001" customHeight="1" x14ac:dyDescent="0.3">
      <c r="A17" s="7"/>
      <c r="B17" s="8">
        <v>5</v>
      </c>
      <c r="C17" s="9" t="s">
        <v>74</v>
      </c>
      <c r="D17" s="10">
        <v>482</v>
      </c>
      <c r="E17" s="11">
        <f t="shared" si="0"/>
        <v>1.9731455706566235E-2</v>
      </c>
    </row>
    <row r="18" spans="1:5" ht="20.100000000000001" customHeight="1" x14ac:dyDescent="0.3">
      <c r="A18" s="7"/>
      <c r="B18" s="8">
        <v>6</v>
      </c>
      <c r="C18" s="9" t="s">
        <v>88</v>
      </c>
      <c r="D18" s="10">
        <v>338</v>
      </c>
      <c r="E18" s="11">
        <f t="shared" si="0"/>
        <v>1.3836580972654331E-2</v>
      </c>
    </row>
    <row r="19" spans="1:5" ht="20.100000000000001" customHeight="1" x14ac:dyDescent="0.3">
      <c r="A19" s="7"/>
      <c r="B19" s="8">
        <v>7</v>
      </c>
      <c r="C19" s="9" t="s">
        <v>61</v>
      </c>
      <c r="D19" s="10">
        <v>146</v>
      </c>
      <c r="E19" s="11">
        <f t="shared" si="0"/>
        <v>5.9767479941051256E-3</v>
      </c>
    </row>
    <row r="20" spans="1:5" ht="20.100000000000001" customHeight="1" x14ac:dyDescent="0.3">
      <c r="A20" s="7"/>
      <c r="B20" s="8">
        <v>8</v>
      </c>
      <c r="C20" s="9" t="s">
        <v>69</v>
      </c>
      <c r="D20" s="10">
        <v>143</v>
      </c>
      <c r="E20" s="11">
        <f t="shared" si="0"/>
        <v>5.8539381038152935E-3</v>
      </c>
    </row>
    <row r="21" spans="1:5" ht="20.100000000000001" customHeight="1" x14ac:dyDescent="0.3">
      <c r="A21" s="7"/>
      <c r="B21" s="8">
        <v>9</v>
      </c>
      <c r="C21" s="9" t="s">
        <v>51</v>
      </c>
      <c r="D21" s="10">
        <v>139</v>
      </c>
      <c r="E21" s="11">
        <f t="shared" si="0"/>
        <v>5.6901915834288519E-3</v>
      </c>
    </row>
    <row r="22" spans="1:5" ht="20.100000000000001" customHeight="1" x14ac:dyDescent="0.3">
      <c r="A22" s="7"/>
      <c r="B22" s="8">
        <v>10</v>
      </c>
      <c r="C22" s="9" t="s">
        <v>53</v>
      </c>
      <c r="D22" s="10">
        <v>99</v>
      </c>
      <c r="E22" s="11">
        <f t="shared" si="0"/>
        <v>4.0527263795644341E-3</v>
      </c>
    </row>
    <row r="23" spans="1:5" ht="20.100000000000001" customHeight="1" x14ac:dyDescent="0.3">
      <c r="A23" s="7"/>
      <c r="B23" s="8">
        <v>11</v>
      </c>
      <c r="C23" s="9" t="s">
        <v>72</v>
      </c>
      <c r="D23" s="10">
        <v>98</v>
      </c>
      <c r="E23" s="11">
        <f t="shared" si="0"/>
        <v>4.0117897494678237E-3</v>
      </c>
    </row>
    <row r="24" spans="1:5" ht="20.100000000000001" customHeight="1" x14ac:dyDescent="0.3">
      <c r="A24" s="7"/>
      <c r="B24" s="8">
        <v>12</v>
      </c>
      <c r="C24" s="9" t="s">
        <v>62</v>
      </c>
      <c r="D24" s="10">
        <v>81</v>
      </c>
      <c r="E24" s="11">
        <f t="shared" si="0"/>
        <v>3.315867037825446E-3</v>
      </c>
    </row>
    <row r="25" spans="1:5" ht="20.100000000000001" customHeight="1" x14ac:dyDescent="0.3">
      <c r="A25" s="7"/>
      <c r="B25" s="8">
        <v>13</v>
      </c>
      <c r="C25" s="9" t="s">
        <v>67</v>
      </c>
      <c r="D25" s="10">
        <v>65</v>
      </c>
      <c r="E25" s="11">
        <f t="shared" si="0"/>
        <v>2.6608809562796792E-3</v>
      </c>
    </row>
    <row r="26" spans="1:5" ht="20.100000000000001" customHeight="1" x14ac:dyDescent="0.3">
      <c r="A26" s="7"/>
      <c r="B26" s="8">
        <v>14</v>
      </c>
      <c r="C26" s="9" t="s">
        <v>75</v>
      </c>
      <c r="D26" s="10">
        <v>61</v>
      </c>
      <c r="E26" s="11">
        <f t="shared" si="0"/>
        <v>2.4971344358932371E-3</v>
      </c>
    </row>
    <row r="27" spans="1:5" ht="20.100000000000001" customHeight="1" x14ac:dyDescent="0.3">
      <c r="A27" s="7"/>
      <c r="B27" s="8">
        <v>15</v>
      </c>
      <c r="C27" s="9" t="s">
        <v>96</v>
      </c>
      <c r="D27" s="10">
        <v>60</v>
      </c>
      <c r="E27" s="11">
        <f t="shared" si="0"/>
        <v>2.4561978057966267E-3</v>
      </c>
    </row>
    <row r="28" spans="1:5" ht="20.100000000000001" customHeight="1" x14ac:dyDescent="0.3">
      <c r="A28" s="7"/>
      <c r="B28" s="8">
        <v>16</v>
      </c>
      <c r="C28" s="9" t="s">
        <v>52</v>
      </c>
      <c r="D28" s="10">
        <v>58</v>
      </c>
      <c r="E28" s="11">
        <f t="shared" si="0"/>
        <v>2.3743245456034059E-3</v>
      </c>
    </row>
    <row r="29" spans="1:5" ht="20.100000000000001" customHeight="1" x14ac:dyDescent="0.3">
      <c r="A29" s="7"/>
      <c r="B29" s="8">
        <v>17</v>
      </c>
      <c r="C29" s="9" t="s">
        <v>85</v>
      </c>
      <c r="D29" s="10">
        <v>44</v>
      </c>
      <c r="E29" s="11">
        <f t="shared" si="0"/>
        <v>1.8012117242508596E-3</v>
      </c>
    </row>
    <row r="30" spans="1:5" ht="20.100000000000001" customHeight="1" x14ac:dyDescent="0.3">
      <c r="A30" s="7"/>
      <c r="B30" s="8">
        <v>18</v>
      </c>
      <c r="C30" s="9" t="s">
        <v>98</v>
      </c>
      <c r="D30" s="10">
        <v>39</v>
      </c>
      <c r="E30" s="11">
        <f t="shared" si="0"/>
        <v>1.5965285737678074E-3</v>
      </c>
    </row>
    <row r="31" spans="1:5" ht="20.100000000000001" customHeight="1" x14ac:dyDescent="0.3">
      <c r="A31" s="7"/>
      <c r="B31" s="8">
        <v>19</v>
      </c>
      <c r="C31" s="9" t="s">
        <v>77</v>
      </c>
      <c r="D31" s="10">
        <v>29</v>
      </c>
      <c r="E31" s="11">
        <f t="shared" si="0"/>
        <v>1.187162272801703E-3</v>
      </c>
    </row>
    <row r="32" spans="1:5" ht="20.100000000000001" customHeight="1" x14ac:dyDescent="0.3">
      <c r="A32" s="7"/>
      <c r="B32" s="8">
        <v>20</v>
      </c>
      <c r="C32" s="9" t="s">
        <v>56</v>
      </c>
      <c r="D32" s="10">
        <v>25</v>
      </c>
      <c r="E32" s="11">
        <f t="shared" si="0"/>
        <v>1.0234157524152611E-3</v>
      </c>
    </row>
    <row r="33" spans="1:5" ht="20.100000000000001" customHeight="1" x14ac:dyDescent="0.3">
      <c r="A33" s="7"/>
      <c r="B33" s="8">
        <v>21</v>
      </c>
      <c r="C33" s="9" t="s">
        <v>66</v>
      </c>
      <c r="D33" s="10">
        <v>24</v>
      </c>
      <c r="E33" s="11">
        <f t="shared" si="0"/>
        <v>9.8247912231865073E-4</v>
      </c>
    </row>
    <row r="34" spans="1:5" ht="20.100000000000001" customHeight="1" x14ac:dyDescent="0.3">
      <c r="A34" s="7"/>
      <c r="B34" s="8">
        <v>22</v>
      </c>
      <c r="C34" s="9" t="s">
        <v>68</v>
      </c>
      <c r="D34" s="10">
        <v>17</v>
      </c>
      <c r="E34" s="11">
        <f t="shared" si="0"/>
        <v>6.9592271164237759E-4</v>
      </c>
    </row>
    <row r="35" spans="1:5" ht="20.100000000000001" customHeight="1" x14ac:dyDescent="0.3">
      <c r="A35" s="7"/>
      <c r="B35" s="8">
        <v>23</v>
      </c>
      <c r="C35" s="9" t="s">
        <v>73</v>
      </c>
      <c r="D35" s="10">
        <v>17</v>
      </c>
      <c r="E35" s="11">
        <f t="shared" si="0"/>
        <v>6.9592271164237759E-4</v>
      </c>
    </row>
    <row r="36" spans="1:5" ht="20.100000000000001" customHeight="1" x14ac:dyDescent="0.3">
      <c r="A36" s="7"/>
      <c r="B36" s="8">
        <v>24</v>
      </c>
      <c r="C36" s="9" t="s">
        <v>59</v>
      </c>
      <c r="D36" s="10">
        <v>16</v>
      </c>
      <c r="E36" s="11">
        <f t="shared" si="0"/>
        <v>6.5498608154576719E-4</v>
      </c>
    </row>
    <row r="37" spans="1:5" ht="20.100000000000001" customHeight="1" x14ac:dyDescent="0.3">
      <c r="A37" s="7"/>
      <c r="B37" s="8">
        <v>25</v>
      </c>
      <c r="C37" s="9" t="s">
        <v>94</v>
      </c>
      <c r="D37" s="10">
        <v>16</v>
      </c>
      <c r="E37" s="11">
        <f t="shared" si="0"/>
        <v>6.5498608154576719E-4</v>
      </c>
    </row>
    <row r="38" spans="1:5" ht="20.100000000000001" customHeight="1" x14ac:dyDescent="0.3">
      <c r="A38" s="7"/>
      <c r="B38" s="8">
        <v>26</v>
      </c>
      <c r="C38" s="9" t="s">
        <v>76</v>
      </c>
      <c r="D38" s="10">
        <v>14</v>
      </c>
      <c r="E38" s="11">
        <f t="shared" si="0"/>
        <v>5.7311282135254628E-4</v>
      </c>
    </row>
    <row r="39" spans="1:5" ht="20.100000000000001" customHeight="1" x14ac:dyDescent="0.3">
      <c r="A39" s="7"/>
      <c r="B39" s="8">
        <v>27</v>
      </c>
      <c r="C39" s="9" t="s">
        <v>97</v>
      </c>
      <c r="D39" s="10">
        <v>14</v>
      </c>
      <c r="E39" s="11">
        <f t="shared" si="0"/>
        <v>5.7311282135254628E-4</v>
      </c>
    </row>
    <row r="40" spans="1:5" ht="20.100000000000001" customHeight="1" x14ac:dyDescent="0.3">
      <c r="A40" s="7"/>
      <c r="B40" s="8">
        <v>28</v>
      </c>
      <c r="C40" s="9" t="s">
        <v>64</v>
      </c>
      <c r="D40" s="10">
        <v>6</v>
      </c>
      <c r="E40" s="11">
        <f t="shared" si="0"/>
        <v>2.4561978057966268E-4</v>
      </c>
    </row>
    <row r="41" spans="1:5" ht="20.100000000000001" customHeight="1" x14ac:dyDescent="0.3">
      <c r="A41" s="7"/>
      <c r="B41" s="8">
        <v>29</v>
      </c>
      <c r="C41" s="9" t="s">
        <v>89</v>
      </c>
      <c r="D41" s="10">
        <v>6</v>
      </c>
      <c r="E41" s="11">
        <f t="shared" si="0"/>
        <v>2.4561978057966268E-4</v>
      </c>
    </row>
    <row r="42" spans="1:5" ht="20.100000000000001" customHeight="1" x14ac:dyDescent="0.3">
      <c r="A42" s="7"/>
      <c r="B42" s="8">
        <v>30</v>
      </c>
      <c r="C42" s="9" t="s">
        <v>79</v>
      </c>
      <c r="D42" s="10">
        <v>5</v>
      </c>
      <c r="E42" s="11">
        <f t="shared" si="0"/>
        <v>2.0468315048305223E-4</v>
      </c>
    </row>
    <row r="43" spans="1:5" ht="20.100000000000001" customHeight="1" x14ac:dyDescent="0.3">
      <c r="A43" s="7"/>
      <c r="B43" s="8">
        <v>31</v>
      </c>
      <c r="C43" s="9" t="s">
        <v>55</v>
      </c>
      <c r="D43" s="10">
        <v>3</v>
      </c>
      <c r="E43" s="11">
        <f t="shared" si="0"/>
        <v>1.2280989028983134E-4</v>
      </c>
    </row>
    <row r="44" spans="1:5" ht="20.100000000000001" customHeight="1" x14ac:dyDescent="0.3">
      <c r="A44" s="7"/>
      <c r="B44" s="8">
        <v>32</v>
      </c>
      <c r="C44" s="9" t="s">
        <v>60</v>
      </c>
      <c r="D44" s="10">
        <v>2</v>
      </c>
      <c r="E44" s="11">
        <f t="shared" si="0"/>
        <v>8.1873260193220899E-5</v>
      </c>
    </row>
    <row r="45" spans="1:5" ht="20.100000000000001" customHeight="1" x14ac:dyDescent="0.3">
      <c r="A45" s="7"/>
      <c r="B45" s="8">
        <v>33</v>
      </c>
      <c r="C45" s="9" t="s">
        <v>82</v>
      </c>
      <c r="D45" s="10">
        <v>2</v>
      </c>
      <c r="E45" s="11">
        <f t="shared" ref="E45:E62" si="1">D45/$D$63</f>
        <v>8.1873260193220899E-5</v>
      </c>
    </row>
    <row r="46" spans="1:5" ht="20.100000000000001" customHeight="1" x14ac:dyDescent="0.3">
      <c r="A46" s="7"/>
      <c r="B46" s="8">
        <v>34</v>
      </c>
      <c r="C46" s="9" t="s">
        <v>71</v>
      </c>
      <c r="D46" s="10">
        <v>1</v>
      </c>
      <c r="E46" s="11">
        <f t="shared" si="1"/>
        <v>4.0936630096610449E-5</v>
      </c>
    </row>
    <row r="47" spans="1:5" ht="20.100000000000001" customHeight="1" x14ac:dyDescent="0.3">
      <c r="A47" s="7"/>
      <c r="B47" s="8">
        <v>35</v>
      </c>
      <c r="C47" s="9" t="s">
        <v>81</v>
      </c>
      <c r="D47" s="10">
        <v>1</v>
      </c>
      <c r="E47" s="11">
        <f t="shared" si="1"/>
        <v>4.0936630096610449E-5</v>
      </c>
    </row>
    <row r="48" spans="1:5" ht="20.100000000000001" customHeight="1" x14ac:dyDescent="0.3">
      <c r="A48" s="7"/>
      <c r="B48" s="8">
        <v>36</v>
      </c>
      <c r="C48" s="9" t="s">
        <v>83</v>
      </c>
      <c r="D48" s="10">
        <v>1</v>
      </c>
      <c r="E48" s="11">
        <f t="shared" si="1"/>
        <v>4.0936630096610449E-5</v>
      </c>
    </row>
    <row r="49" spans="1:5" ht="20.100000000000001" customHeight="1" x14ac:dyDescent="0.3">
      <c r="A49" s="7"/>
      <c r="B49" s="8">
        <v>37</v>
      </c>
      <c r="C49" s="9" t="s">
        <v>95</v>
      </c>
      <c r="D49" s="10">
        <v>1</v>
      </c>
      <c r="E49" s="11">
        <f t="shared" si="1"/>
        <v>4.0936630096610449E-5</v>
      </c>
    </row>
    <row r="50" spans="1:5" ht="20.100000000000001" customHeight="1" x14ac:dyDescent="0.3">
      <c r="A50" s="7"/>
      <c r="B50" s="8">
        <v>38</v>
      </c>
      <c r="C50" s="9" t="s">
        <v>57</v>
      </c>
      <c r="D50" s="10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63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65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70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78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80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86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87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90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91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92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93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2943</v>
      </c>
      <c r="E62" s="11">
        <f t="shared" si="1"/>
        <v>0.12047650237432454</v>
      </c>
    </row>
    <row r="63" spans="1:5" ht="20.100000000000001" customHeight="1" thickBot="1" x14ac:dyDescent="0.4">
      <c r="A63" s="7"/>
      <c r="B63" s="46" t="s">
        <v>2</v>
      </c>
      <c r="C63" s="21"/>
      <c r="D63" s="13">
        <f>SUM(D13:D62)</f>
        <v>24428</v>
      </c>
      <c r="E63" s="12">
        <f>SUM(E13:E62)</f>
        <v>1.0000000000000002</v>
      </c>
    </row>
    <row r="64" spans="1:5" x14ac:dyDescent="0.25">
      <c r="B64" s="35" t="s">
        <v>50</v>
      </c>
    </row>
  </sheetData>
  <autoFilter ref="B12:E40">
    <sortState ref="B13:E62">
      <sortCondition descending="1" ref="D12:D41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31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{3A944884-9218-4F37-971D-69B0068EA8DC}</x14:id>
        </ext>
      </extLst>
    </cfRule>
  </conditionalFormatting>
  <conditionalFormatting sqref="E13:E63">
    <cfRule type="dataBar" priority="3321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{1651BC87-11D7-42C5-9D28-CAE85F1ADCDC}</x14:id>
        </ext>
      </extLst>
    </cfRule>
    <cfRule type="dataBar" priority="332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{E685800A-8CDA-4150-8632-55D7DEE80CAB}</x14:id>
        </ext>
      </extLst>
    </cfRule>
  </conditionalFormatting>
  <conditionalFormatting sqref="E13:E63">
    <cfRule type="dataBar" priority="33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{C9BF6D59-CB13-48F2-9A55-BDD3F7A95DBD}</x14:id>
        </ext>
      </extLst>
    </cfRule>
    <cfRule type="dataBar" priority="33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{93252990-707A-4F6A-B356-20B7279A29A1}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944884-9218-4F37-971D-69B0068EA8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1651BC87-11D7-42C5-9D28-CAE85F1ADC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685800A-8CDA-4150-8632-55D7DEE80CA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C9BF6D59-CB13-48F2-9A55-BDD3F7A95D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3252990-707A-4F6A-B356-20B7279A29A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8.85546875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133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100</v>
      </c>
      <c r="D13" s="10">
        <v>1195</v>
      </c>
      <c r="E13" s="11">
        <f t="shared" ref="E13:E44" si="0">D13/$D$63</f>
        <v>0.44423791821561337</v>
      </c>
    </row>
    <row r="14" spans="1:11" ht="20.100000000000001" customHeight="1" x14ac:dyDescent="0.3">
      <c r="A14" s="7"/>
      <c r="B14" s="8">
        <v>2</v>
      </c>
      <c r="C14" s="9" t="s">
        <v>88</v>
      </c>
      <c r="D14" s="10">
        <v>288</v>
      </c>
      <c r="E14" s="11">
        <f t="shared" si="0"/>
        <v>0.10706319702602231</v>
      </c>
    </row>
    <row r="15" spans="1:11" ht="20.100000000000001" customHeight="1" x14ac:dyDescent="0.3">
      <c r="A15" s="7"/>
      <c r="B15" s="8">
        <v>3</v>
      </c>
      <c r="C15" s="9" t="s">
        <v>54</v>
      </c>
      <c r="D15" s="10">
        <v>269</v>
      </c>
      <c r="E15" s="11">
        <f t="shared" si="0"/>
        <v>0.1</v>
      </c>
    </row>
    <row r="16" spans="1:11" ht="20.100000000000001" customHeight="1" x14ac:dyDescent="0.3">
      <c r="A16" s="7"/>
      <c r="B16" s="8">
        <v>4</v>
      </c>
      <c r="C16" s="9" t="s">
        <v>99</v>
      </c>
      <c r="D16" s="10">
        <v>240</v>
      </c>
      <c r="E16" s="11">
        <f t="shared" si="0"/>
        <v>8.9219330855018583E-2</v>
      </c>
    </row>
    <row r="17" spans="1:5" ht="20.100000000000001" customHeight="1" x14ac:dyDescent="0.3">
      <c r="A17" s="7"/>
      <c r="B17" s="8">
        <v>5</v>
      </c>
      <c r="C17" s="9" t="s">
        <v>56</v>
      </c>
      <c r="D17" s="10">
        <v>162</v>
      </c>
      <c r="E17" s="11">
        <f t="shared" si="0"/>
        <v>6.0223048327137547E-2</v>
      </c>
    </row>
    <row r="18" spans="1:5" ht="20.100000000000001" customHeight="1" x14ac:dyDescent="0.3">
      <c r="A18" s="7"/>
      <c r="B18" s="8">
        <v>6</v>
      </c>
      <c r="C18" s="9" t="s">
        <v>58</v>
      </c>
      <c r="D18" s="10">
        <v>134</v>
      </c>
      <c r="E18" s="11">
        <f t="shared" si="0"/>
        <v>4.9814126394052041E-2</v>
      </c>
    </row>
    <row r="19" spans="1:5" ht="20.100000000000001" customHeight="1" x14ac:dyDescent="0.3">
      <c r="A19" s="7"/>
      <c r="B19" s="8">
        <v>7</v>
      </c>
      <c r="C19" s="9" t="s">
        <v>74</v>
      </c>
      <c r="D19" s="10">
        <v>125</v>
      </c>
      <c r="E19" s="11">
        <f t="shared" si="0"/>
        <v>4.6468401486988845E-2</v>
      </c>
    </row>
    <row r="20" spans="1:5" ht="20.100000000000001" customHeight="1" x14ac:dyDescent="0.3">
      <c r="A20" s="7"/>
      <c r="B20" s="8">
        <v>8</v>
      </c>
      <c r="C20" s="9" t="s">
        <v>53</v>
      </c>
      <c r="D20" s="10">
        <v>45</v>
      </c>
      <c r="E20" s="11">
        <f t="shared" si="0"/>
        <v>1.6728624535315983E-2</v>
      </c>
    </row>
    <row r="21" spans="1:5" ht="20.100000000000001" customHeight="1" x14ac:dyDescent="0.3">
      <c r="A21" s="7"/>
      <c r="B21" s="8">
        <v>9</v>
      </c>
      <c r="C21" s="9" t="s">
        <v>85</v>
      </c>
      <c r="D21" s="10">
        <v>28</v>
      </c>
      <c r="E21" s="11">
        <f t="shared" si="0"/>
        <v>1.0408921933085501E-2</v>
      </c>
    </row>
    <row r="22" spans="1:5" ht="20.100000000000001" customHeight="1" x14ac:dyDescent="0.3">
      <c r="A22" s="7"/>
      <c r="B22" s="8">
        <v>10</v>
      </c>
      <c r="C22" s="9" t="s">
        <v>98</v>
      </c>
      <c r="D22" s="10">
        <v>25</v>
      </c>
      <c r="E22" s="11">
        <f t="shared" si="0"/>
        <v>9.2936802973977699E-3</v>
      </c>
    </row>
    <row r="23" spans="1:5" ht="20.100000000000001" customHeight="1" x14ac:dyDescent="0.3">
      <c r="A23" s="7"/>
      <c r="B23" s="8">
        <v>11</v>
      </c>
      <c r="C23" s="9" t="s">
        <v>62</v>
      </c>
      <c r="D23" s="10">
        <v>18</v>
      </c>
      <c r="E23" s="11">
        <f t="shared" si="0"/>
        <v>6.6914498141263943E-3</v>
      </c>
    </row>
    <row r="24" spans="1:5" ht="20.100000000000001" customHeight="1" x14ac:dyDescent="0.3">
      <c r="A24" s="7"/>
      <c r="B24" s="8">
        <v>12</v>
      </c>
      <c r="C24" s="9" t="s">
        <v>75</v>
      </c>
      <c r="D24" s="10">
        <v>16</v>
      </c>
      <c r="E24" s="11">
        <f t="shared" si="0"/>
        <v>5.9479553903345724E-3</v>
      </c>
    </row>
    <row r="25" spans="1:5" ht="20.100000000000001" customHeight="1" x14ac:dyDescent="0.3">
      <c r="A25" s="7"/>
      <c r="B25" s="8">
        <v>13</v>
      </c>
      <c r="C25" s="9" t="s">
        <v>51</v>
      </c>
      <c r="D25" s="10">
        <v>15</v>
      </c>
      <c r="E25" s="11">
        <f t="shared" si="0"/>
        <v>5.5762081784386614E-3</v>
      </c>
    </row>
    <row r="26" spans="1:5" ht="20.100000000000001" customHeight="1" x14ac:dyDescent="0.3">
      <c r="A26" s="7"/>
      <c r="B26" s="8">
        <v>14</v>
      </c>
      <c r="C26" s="9" t="s">
        <v>72</v>
      </c>
      <c r="D26" s="10">
        <v>14</v>
      </c>
      <c r="E26" s="11">
        <f t="shared" si="0"/>
        <v>5.2044609665427505E-3</v>
      </c>
    </row>
    <row r="27" spans="1:5" ht="20.100000000000001" customHeight="1" x14ac:dyDescent="0.3">
      <c r="A27" s="7"/>
      <c r="B27" s="8">
        <v>15</v>
      </c>
      <c r="C27" s="9" t="s">
        <v>76</v>
      </c>
      <c r="D27" s="10">
        <v>12</v>
      </c>
      <c r="E27" s="11">
        <f t="shared" si="0"/>
        <v>4.4609665427509295E-3</v>
      </c>
    </row>
    <row r="28" spans="1:5" ht="20.100000000000001" customHeight="1" x14ac:dyDescent="0.3">
      <c r="A28" s="7"/>
      <c r="B28" s="8">
        <v>16</v>
      </c>
      <c r="C28" s="9" t="s">
        <v>52</v>
      </c>
      <c r="D28" s="10">
        <v>11</v>
      </c>
      <c r="E28" s="11">
        <f t="shared" si="0"/>
        <v>4.0892193308550186E-3</v>
      </c>
    </row>
    <row r="29" spans="1:5" ht="20.100000000000001" customHeight="1" x14ac:dyDescent="0.3">
      <c r="A29" s="7"/>
      <c r="B29" s="8">
        <v>17</v>
      </c>
      <c r="C29" s="9" t="s">
        <v>94</v>
      </c>
      <c r="D29" s="10">
        <v>10</v>
      </c>
      <c r="E29" s="11">
        <f t="shared" si="0"/>
        <v>3.7174721189591076E-3</v>
      </c>
    </row>
    <row r="30" spans="1:5" ht="20.100000000000001" customHeight="1" x14ac:dyDescent="0.3">
      <c r="A30" s="7"/>
      <c r="B30" s="8">
        <v>18</v>
      </c>
      <c r="C30" s="9" t="s">
        <v>61</v>
      </c>
      <c r="D30" s="10">
        <v>9</v>
      </c>
      <c r="E30" s="11">
        <f t="shared" si="0"/>
        <v>3.3457249070631971E-3</v>
      </c>
    </row>
    <row r="31" spans="1:5" ht="20.100000000000001" customHeight="1" x14ac:dyDescent="0.3">
      <c r="A31" s="7"/>
      <c r="B31" s="8">
        <v>19</v>
      </c>
      <c r="C31" s="9" t="s">
        <v>59</v>
      </c>
      <c r="D31" s="10">
        <v>8</v>
      </c>
      <c r="E31" s="11">
        <f t="shared" si="0"/>
        <v>2.9739776951672862E-3</v>
      </c>
    </row>
    <row r="32" spans="1:5" ht="20.100000000000001" customHeight="1" x14ac:dyDescent="0.3">
      <c r="A32" s="7"/>
      <c r="B32" s="8">
        <v>20</v>
      </c>
      <c r="C32" s="9" t="s">
        <v>96</v>
      </c>
      <c r="D32" s="10">
        <v>5</v>
      </c>
      <c r="E32" s="11">
        <f t="shared" si="0"/>
        <v>1.8587360594795538E-3</v>
      </c>
    </row>
    <row r="33" spans="1:5" ht="20.100000000000001" customHeight="1" x14ac:dyDescent="0.3">
      <c r="A33" s="7"/>
      <c r="B33" s="8">
        <v>21</v>
      </c>
      <c r="C33" s="9" t="s">
        <v>93</v>
      </c>
      <c r="D33" s="10">
        <v>4</v>
      </c>
      <c r="E33" s="11">
        <f t="shared" si="0"/>
        <v>1.4869888475836431E-3</v>
      </c>
    </row>
    <row r="34" spans="1:5" ht="20.100000000000001" customHeight="1" x14ac:dyDescent="0.3">
      <c r="A34" s="7"/>
      <c r="B34" s="8">
        <v>22</v>
      </c>
      <c r="C34" s="9" t="s">
        <v>95</v>
      </c>
      <c r="D34" s="10">
        <v>4</v>
      </c>
      <c r="E34" s="11">
        <f t="shared" si="0"/>
        <v>1.4869888475836431E-3</v>
      </c>
    </row>
    <row r="35" spans="1:5" ht="20.100000000000001" customHeight="1" x14ac:dyDescent="0.3">
      <c r="A35" s="7"/>
      <c r="B35" s="8">
        <v>23</v>
      </c>
      <c r="C35" s="9" t="s">
        <v>64</v>
      </c>
      <c r="D35" s="10">
        <v>3</v>
      </c>
      <c r="E35" s="11">
        <f t="shared" si="0"/>
        <v>1.1152416356877324E-3</v>
      </c>
    </row>
    <row r="36" spans="1:5" ht="20.100000000000001" customHeight="1" x14ac:dyDescent="0.3">
      <c r="A36" s="7"/>
      <c r="B36" s="8">
        <v>24</v>
      </c>
      <c r="C36" s="9" t="s">
        <v>68</v>
      </c>
      <c r="D36" s="10">
        <v>2</v>
      </c>
      <c r="E36" s="11">
        <f t="shared" si="0"/>
        <v>7.4349442379182155E-4</v>
      </c>
    </row>
    <row r="37" spans="1:5" ht="20.100000000000001" customHeight="1" x14ac:dyDescent="0.3">
      <c r="A37" s="7"/>
      <c r="B37" s="8">
        <v>25</v>
      </c>
      <c r="C37" s="9" t="s">
        <v>81</v>
      </c>
      <c r="D37" s="10">
        <v>2</v>
      </c>
      <c r="E37" s="11">
        <f t="shared" si="0"/>
        <v>7.4349442379182155E-4</v>
      </c>
    </row>
    <row r="38" spans="1:5" ht="20.100000000000001" customHeight="1" x14ac:dyDescent="0.3">
      <c r="A38" s="7"/>
      <c r="B38" s="8">
        <v>26</v>
      </c>
      <c r="C38" s="9" t="s">
        <v>55</v>
      </c>
      <c r="D38" s="10">
        <v>1</v>
      </c>
      <c r="E38" s="11">
        <f t="shared" si="0"/>
        <v>3.7174721189591077E-4</v>
      </c>
    </row>
    <row r="39" spans="1:5" ht="20.100000000000001" customHeight="1" x14ac:dyDescent="0.3">
      <c r="A39" s="7"/>
      <c r="B39" s="8">
        <v>27</v>
      </c>
      <c r="C39" s="9" t="s">
        <v>63</v>
      </c>
      <c r="D39" s="10">
        <v>1</v>
      </c>
      <c r="E39" s="11">
        <f t="shared" si="0"/>
        <v>3.7174721189591077E-4</v>
      </c>
    </row>
    <row r="40" spans="1:5" ht="20.100000000000001" customHeight="1" x14ac:dyDescent="0.3">
      <c r="A40" s="7"/>
      <c r="B40" s="8">
        <v>28</v>
      </c>
      <c r="C40" s="9" t="s">
        <v>66</v>
      </c>
      <c r="D40" s="10">
        <v>1</v>
      </c>
      <c r="E40" s="11">
        <f t="shared" si="0"/>
        <v>3.7174721189591077E-4</v>
      </c>
    </row>
    <row r="41" spans="1:5" ht="20.100000000000001" customHeight="1" x14ac:dyDescent="0.3">
      <c r="A41" s="7"/>
      <c r="B41" s="8">
        <v>29</v>
      </c>
      <c r="C41" s="9" t="s">
        <v>69</v>
      </c>
      <c r="D41" s="10">
        <v>1</v>
      </c>
      <c r="E41" s="11">
        <f t="shared" si="0"/>
        <v>3.7174721189591077E-4</v>
      </c>
    </row>
    <row r="42" spans="1:5" ht="20.100000000000001" customHeight="1" x14ac:dyDescent="0.3">
      <c r="A42" s="7"/>
      <c r="B42" s="8">
        <v>30</v>
      </c>
      <c r="C42" s="9" t="s">
        <v>79</v>
      </c>
      <c r="D42" s="10">
        <v>1</v>
      </c>
      <c r="E42" s="11">
        <f t="shared" si="0"/>
        <v>3.7174721189591077E-4</v>
      </c>
    </row>
    <row r="43" spans="1:5" ht="20.100000000000001" customHeight="1" x14ac:dyDescent="0.3">
      <c r="A43" s="7"/>
      <c r="B43" s="8">
        <v>31</v>
      </c>
      <c r="C43" s="9" t="s">
        <v>89</v>
      </c>
      <c r="D43" s="10">
        <v>1</v>
      </c>
      <c r="E43" s="11">
        <f t="shared" si="0"/>
        <v>3.7174721189591077E-4</v>
      </c>
    </row>
    <row r="44" spans="1:5" ht="20.100000000000001" customHeight="1" x14ac:dyDescent="0.3">
      <c r="A44" s="7"/>
      <c r="B44" s="8">
        <v>32</v>
      </c>
      <c r="C44" s="9" t="s">
        <v>97</v>
      </c>
      <c r="D44" s="10">
        <v>1</v>
      </c>
      <c r="E44" s="11">
        <f t="shared" si="0"/>
        <v>3.7174721189591077E-4</v>
      </c>
    </row>
    <row r="45" spans="1:5" ht="20.100000000000001" customHeight="1" x14ac:dyDescent="0.3">
      <c r="A45" s="7"/>
      <c r="B45" s="8">
        <v>33</v>
      </c>
      <c r="C45" s="9" t="s">
        <v>57</v>
      </c>
      <c r="D45" s="10">
        <v>0</v>
      </c>
      <c r="E45" s="11">
        <f t="shared" ref="E45:E62" si="1">D45/$D$63</f>
        <v>0</v>
      </c>
    </row>
    <row r="46" spans="1:5" ht="20.100000000000001" customHeight="1" x14ac:dyDescent="0.3">
      <c r="A46" s="7"/>
      <c r="B46" s="8">
        <v>34</v>
      </c>
      <c r="C46" s="9" t="s">
        <v>60</v>
      </c>
      <c r="D46" s="10">
        <v>0</v>
      </c>
      <c r="E46" s="11">
        <f t="shared" si="1"/>
        <v>0</v>
      </c>
    </row>
    <row r="47" spans="1:5" ht="20.100000000000001" customHeight="1" x14ac:dyDescent="0.3">
      <c r="A47" s="7"/>
      <c r="B47" s="8">
        <v>35</v>
      </c>
      <c r="C47" s="9" t="s">
        <v>65</v>
      </c>
      <c r="D47" s="10">
        <v>0</v>
      </c>
      <c r="E47" s="11">
        <f t="shared" si="1"/>
        <v>0</v>
      </c>
    </row>
    <row r="48" spans="1:5" ht="20.100000000000001" customHeight="1" x14ac:dyDescent="0.3">
      <c r="A48" s="7"/>
      <c r="B48" s="8">
        <v>36</v>
      </c>
      <c r="C48" s="9" t="s">
        <v>67</v>
      </c>
      <c r="D48" s="10">
        <v>0</v>
      </c>
      <c r="E48" s="11">
        <f t="shared" si="1"/>
        <v>0</v>
      </c>
    </row>
    <row r="49" spans="1:5" ht="20.100000000000001" customHeight="1" x14ac:dyDescent="0.3">
      <c r="A49" s="7"/>
      <c r="B49" s="8">
        <v>37</v>
      </c>
      <c r="C49" s="9" t="s">
        <v>70</v>
      </c>
      <c r="D49" s="10">
        <v>0</v>
      </c>
      <c r="E49" s="11">
        <f t="shared" si="1"/>
        <v>0</v>
      </c>
    </row>
    <row r="50" spans="1:5" ht="20.100000000000001" customHeight="1" x14ac:dyDescent="0.3">
      <c r="A50" s="7"/>
      <c r="B50" s="8">
        <v>38</v>
      </c>
      <c r="C50" s="9" t="s">
        <v>71</v>
      </c>
      <c r="D50" s="10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73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77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78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80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82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83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86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87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90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91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92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39</v>
      </c>
      <c r="E62" s="11">
        <f t="shared" si="1"/>
        <v>1.449814126394052E-2</v>
      </c>
    </row>
    <row r="63" spans="1:5" ht="20.100000000000001" customHeight="1" thickBot="1" x14ac:dyDescent="0.4">
      <c r="A63" s="7"/>
      <c r="B63" s="46" t="s">
        <v>2</v>
      </c>
      <c r="C63" s="21"/>
      <c r="D63" s="13">
        <f>SUM(D13:D62)</f>
        <v>2690</v>
      </c>
      <c r="E63" s="12">
        <f>SUM(E13:E62)</f>
        <v>1</v>
      </c>
    </row>
    <row r="64" spans="1:5" x14ac:dyDescent="0.25">
      <c r="B64" s="35" t="s">
        <v>50</v>
      </c>
      <c r="C64" s="6"/>
    </row>
  </sheetData>
  <autoFilter ref="B12:E47">
    <sortState ref="B13:E62">
      <sortCondition descending="1" ref="D12:D48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3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{ABA4ACD9-AFDE-4619-8E82-B99D036CE466}</x14:id>
        </ext>
      </extLst>
    </cfRule>
  </conditionalFormatting>
  <conditionalFormatting sqref="E13:E63">
    <cfRule type="dataBar" priority="3329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{A3BE7927-43EA-43A5-9FB4-8B9CCA2D55AB}</x14:id>
        </ext>
      </extLst>
    </cfRule>
    <cfRule type="dataBar" priority="333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{0EBFBFF2-7921-405A-8954-B209164F2F77}</x14:id>
        </ext>
      </extLst>
    </cfRule>
  </conditionalFormatting>
  <conditionalFormatting sqref="E13:E63">
    <cfRule type="dataBar" priority="33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{D7867862-E8AA-4489-86D3-6DBD4BEE95DC}</x14:id>
        </ext>
      </extLst>
    </cfRule>
    <cfRule type="dataBar" priority="33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{E7BA310A-123B-4707-A379-DD260612A445}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A4ACD9-AFDE-4619-8E82-B99D036CE4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A3BE7927-43EA-43A5-9FB4-8B9CCA2D55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EBFBFF2-7921-405A-8954-B209164F2F7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D7867862-E8AA-4489-86D3-6DBD4BEE95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7BA310A-123B-4707-A379-DD260612A4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134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88</v>
      </c>
      <c r="D13" s="10">
        <v>1388</v>
      </c>
      <c r="E13" s="11">
        <f t="shared" ref="E13:E44" si="0">D13/$D$63</f>
        <v>0.22646434981236743</v>
      </c>
    </row>
    <row r="14" spans="1:11" ht="20.100000000000001" customHeight="1" x14ac:dyDescent="0.3">
      <c r="A14" s="7"/>
      <c r="B14" s="8">
        <v>2</v>
      </c>
      <c r="C14" s="9" t="s">
        <v>56</v>
      </c>
      <c r="D14" s="10">
        <v>609</v>
      </c>
      <c r="E14" s="11">
        <f t="shared" si="0"/>
        <v>9.9363680861478218E-2</v>
      </c>
    </row>
    <row r="15" spans="1:11" ht="20.100000000000001" customHeight="1" x14ac:dyDescent="0.3">
      <c r="A15" s="7"/>
      <c r="B15" s="8">
        <v>3</v>
      </c>
      <c r="C15" s="9" t="s">
        <v>54</v>
      </c>
      <c r="D15" s="10">
        <v>493</v>
      </c>
      <c r="E15" s="11">
        <f t="shared" si="0"/>
        <v>8.043726545929189E-2</v>
      </c>
    </row>
    <row r="16" spans="1:11" ht="20.100000000000001" customHeight="1" x14ac:dyDescent="0.3">
      <c r="A16" s="7"/>
      <c r="B16" s="8">
        <v>4</v>
      </c>
      <c r="C16" s="9" t="s">
        <v>99</v>
      </c>
      <c r="D16" s="10">
        <v>471</v>
      </c>
      <c r="E16" s="11">
        <f t="shared" si="0"/>
        <v>7.684777288301517E-2</v>
      </c>
    </row>
    <row r="17" spans="1:5" ht="20.100000000000001" customHeight="1" x14ac:dyDescent="0.3">
      <c r="A17" s="7"/>
      <c r="B17" s="8">
        <v>5</v>
      </c>
      <c r="C17" s="9" t="s">
        <v>74</v>
      </c>
      <c r="D17" s="10">
        <v>423</v>
      </c>
      <c r="E17" s="11">
        <f t="shared" si="0"/>
        <v>6.901615271659324E-2</v>
      </c>
    </row>
    <row r="18" spans="1:5" ht="20.100000000000001" customHeight="1" x14ac:dyDescent="0.3">
      <c r="A18" s="7"/>
      <c r="B18" s="8">
        <v>6</v>
      </c>
      <c r="C18" s="9" t="s">
        <v>100</v>
      </c>
      <c r="D18" s="10">
        <v>416</v>
      </c>
      <c r="E18" s="11">
        <f t="shared" si="0"/>
        <v>6.7874041442323382E-2</v>
      </c>
    </row>
    <row r="19" spans="1:5" ht="20.100000000000001" customHeight="1" x14ac:dyDescent="0.3">
      <c r="A19" s="7"/>
      <c r="B19" s="8">
        <v>7</v>
      </c>
      <c r="C19" s="9" t="s">
        <v>85</v>
      </c>
      <c r="D19" s="10">
        <v>358</v>
      </c>
      <c r="E19" s="11">
        <f t="shared" si="0"/>
        <v>5.8410833741230218E-2</v>
      </c>
    </row>
    <row r="20" spans="1:5" ht="20.100000000000001" customHeight="1" x14ac:dyDescent="0.3">
      <c r="A20" s="7"/>
      <c r="B20" s="8">
        <v>8</v>
      </c>
      <c r="C20" s="9" t="s">
        <v>66</v>
      </c>
      <c r="D20" s="10">
        <v>304</v>
      </c>
      <c r="E20" s="11">
        <f t="shared" si="0"/>
        <v>4.960026105400555E-2</v>
      </c>
    </row>
    <row r="21" spans="1:5" ht="20.100000000000001" customHeight="1" x14ac:dyDescent="0.3">
      <c r="A21" s="7"/>
      <c r="B21" s="8">
        <v>9</v>
      </c>
      <c r="C21" s="9" t="s">
        <v>68</v>
      </c>
      <c r="D21" s="10">
        <v>227</v>
      </c>
      <c r="E21" s="11">
        <f t="shared" si="0"/>
        <v>3.7037037037037035E-2</v>
      </c>
    </row>
    <row r="22" spans="1:5" ht="20.100000000000001" customHeight="1" x14ac:dyDescent="0.3">
      <c r="A22" s="7"/>
      <c r="B22" s="8">
        <v>10</v>
      </c>
      <c r="C22" s="9" t="s">
        <v>58</v>
      </c>
      <c r="D22" s="10">
        <v>204</v>
      </c>
      <c r="E22" s="11">
        <f t="shared" si="0"/>
        <v>3.3284385707293196E-2</v>
      </c>
    </row>
    <row r="23" spans="1:5" ht="20.100000000000001" customHeight="1" x14ac:dyDescent="0.3">
      <c r="A23" s="7"/>
      <c r="B23" s="8">
        <v>11</v>
      </c>
      <c r="C23" s="9" t="s">
        <v>67</v>
      </c>
      <c r="D23" s="10">
        <v>184</v>
      </c>
      <c r="E23" s="11">
        <f t="shared" si="0"/>
        <v>3.0021210637950727E-2</v>
      </c>
    </row>
    <row r="24" spans="1:5" ht="20.100000000000001" customHeight="1" x14ac:dyDescent="0.3">
      <c r="A24" s="7"/>
      <c r="B24" s="8">
        <v>12</v>
      </c>
      <c r="C24" s="9" t="s">
        <v>53</v>
      </c>
      <c r="D24" s="10">
        <v>169</v>
      </c>
      <c r="E24" s="11">
        <f t="shared" si="0"/>
        <v>2.7573829335943875E-2</v>
      </c>
    </row>
    <row r="25" spans="1:5" ht="20.100000000000001" customHeight="1" x14ac:dyDescent="0.3">
      <c r="A25" s="7"/>
      <c r="B25" s="8">
        <v>13</v>
      </c>
      <c r="C25" s="9" t="s">
        <v>51</v>
      </c>
      <c r="D25" s="10">
        <v>99</v>
      </c>
      <c r="E25" s="11">
        <f t="shared" si="0"/>
        <v>1.6152716593245228E-2</v>
      </c>
    </row>
    <row r="26" spans="1:5" ht="20.100000000000001" customHeight="1" x14ac:dyDescent="0.3">
      <c r="A26" s="7"/>
      <c r="B26" s="8">
        <v>14</v>
      </c>
      <c r="C26" s="9" t="s">
        <v>75</v>
      </c>
      <c r="D26" s="10">
        <v>91</v>
      </c>
      <c r="E26" s="11">
        <f t="shared" si="0"/>
        <v>1.4847446565508239E-2</v>
      </c>
    </row>
    <row r="27" spans="1:5" ht="20.100000000000001" customHeight="1" x14ac:dyDescent="0.3">
      <c r="A27" s="7"/>
      <c r="B27" s="8">
        <v>15</v>
      </c>
      <c r="C27" s="9" t="s">
        <v>69</v>
      </c>
      <c r="D27" s="10">
        <v>84</v>
      </c>
      <c r="E27" s="11">
        <f t="shared" si="0"/>
        <v>1.3705335291238374E-2</v>
      </c>
    </row>
    <row r="28" spans="1:5" ht="20.100000000000001" customHeight="1" x14ac:dyDescent="0.3">
      <c r="A28" s="7"/>
      <c r="B28" s="8">
        <v>16</v>
      </c>
      <c r="C28" s="9" t="s">
        <v>72</v>
      </c>
      <c r="D28" s="10">
        <v>70</v>
      </c>
      <c r="E28" s="11">
        <f t="shared" si="0"/>
        <v>1.1421112742698646E-2</v>
      </c>
    </row>
    <row r="29" spans="1:5" ht="20.100000000000001" customHeight="1" x14ac:dyDescent="0.3">
      <c r="A29" s="7"/>
      <c r="B29" s="8">
        <v>17</v>
      </c>
      <c r="C29" s="9" t="s">
        <v>61</v>
      </c>
      <c r="D29" s="10">
        <v>40</v>
      </c>
      <c r="E29" s="11">
        <f t="shared" si="0"/>
        <v>6.5263501386849405E-3</v>
      </c>
    </row>
    <row r="30" spans="1:5" ht="20.100000000000001" customHeight="1" x14ac:dyDescent="0.3">
      <c r="A30" s="7"/>
      <c r="B30" s="8">
        <v>18</v>
      </c>
      <c r="C30" s="9" t="s">
        <v>62</v>
      </c>
      <c r="D30" s="10">
        <v>26</v>
      </c>
      <c r="E30" s="11">
        <f t="shared" si="0"/>
        <v>4.2421275901452114E-3</v>
      </c>
    </row>
    <row r="31" spans="1:5" ht="20.100000000000001" customHeight="1" x14ac:dyDescent="0.3">
      <c r="A31" s="7"/>
      <c r="B31" s="8">
        <v>19</v>
      </c>
      <c r="C31" s="9" t="s">
        <v>96</v>
      </c>
      <c r="D31" s="10">
        <v>19</v>
      </c>
      <c r="E31" s="11">
        <f t="shared" si="0"/>
        <v>3.1000163158753469E-3</v>
      </c>
    </row>
    <row r="32" spans="1:5" ht="20.100000000000001" customHeight="1" x14ac:dyDescent="0.3">
      <c r="A32" s="7"/>
      <c r="B32" s="8">
        <v>20</v>
      </c>
      <c r="C32" s="9" t="s">
        <v>98</v>
      </c>
      <c r="D32" s="10">
        <v>19</v>
      </c>
      <c r="E32" s="11">
        <f t="shared" si="0"/>
        <v>3.1000163158753469E-3</v>
      </c>
    </row>
    <row r="33" spans="1:5" ht="20.100000000000001" customHeight="1" x14ac:dyDescent="0.3">
      <c r="A33" s="7"/>
      <c r="B33" s="8">
        <v>21</v>
      </c>
      <c r="C33" s="9" t="s">
        <v>64</v>
      </c>
      <c r="D33" s="10">
        <v>18</v>
      </c>
      <c r="E33" s="11">
        <f t="shared" si="0"/>
        <v>2.936857562408223E-3</v>
      </c>
    </row>
    <row r="34" spans="1:5" ht="20.100000000000001" customHeight="1" x14ac:dyDescent="0.3">
      <c r="A34" s="7"/>
      <c r="B34" s="8">
        <v>22</v>
      </c>
      <c r="C34" s="9" t="s">
        <v>73</v>
      </c>
      <c r="D34" s="10">
        <v>17</v>
      </c>
      <c r="E34" s="11">
        <f t="shared" si="0"/>
        <v>2.7736988089410997E-3</v>
      </c>
    </row>
    <row r="35" spans="1:5" ht="20.100000000000001" customHeight="1" x14ac:dyDescent="0.3">
      <c r="A35" s="7"/>
      <c r="B35" s="8">
        <v>23</v>
      </c>
      <c r="C35" s="9" t="s">
        <v>55</v>
      </c>
      <c r="D35" s="10">
        <v>14</v>
      </c>
      <c r="E35" s="11">
        <f t="shared" si="0"/>
        <v>2.2842225485397291E-3</v>
      </c>
    </row>
    <row r="36" spans="1:5" ht="20.100000000000001" customHeight="1" x14ac:dyDescent="0.3">
      <c r="A36" s="7"/>
      <c r="B36" s="8">
        <v>24</v>
      </c>
      <c r="C36" s="9" t="s">
        <v>76</v>
      </c>
      <c r="D36" s="10">
        <v>14</v>
      </c>
      <c r="E36" s="11">
        <f t="shared" si="0"/>
        <v>2.2842225485397291E-3</v>
      </c>
    </row>
    <row r="37" spans="1:5" ht="20.100000000000001" customHeight="1" x14ac:dyDescent="0.3">
      <c r="A37" s="7"/>
      <c r="B37" s="8">
        <v>25</v>
      </c>
      <c r="C37" s="9" t="s">
        <v>77</v>
      </c>
      <c r="D37" s="10">
        <v>14</v>
      </c>
      <c r="E37" s="11">
        <f t="shared" si="0"/>
        <v>2.2842225485397291E-3</v>
      </c>
    </row>
    <row r="38" spans="1:5" ht="20.100000000000001" customHeight="1" x14ac:dyDescent="0.3">
      <c r="A38" s="7"/>
      <c r="B38" s="8">
        <v>26</v>
      </c>
      <c r="C38" s="9" t="s">
        <v>59</v>
      </c>
      <c r="D38" s="10">
        <v>12</v>
      </c>
      <c r="E38" s="11">
        <f t="shared" si="0"/>
        <v>1.9579050416054823E-3</v>
      </c>
    </row>
    <row r="39" spans="1:5" ht="20.100000000000001" customHeight="1" x14ac:dyDescent="0.3">
      <c r="A39" s="7"/>
      <c r="B39" s="8">
        <v>27</v>
      </c>
      <c r="C39" s="9" t="s">
        <v>89</v>
      </c>
      <c r="D39" s="10">
        <v>8</v>
      </c>
      <c r="E39" s="11">
        <f t="shared" si="0"/>
        <v>1.3052700277369881E-3</v>
      </c>
    </row>
    <row r="40" spans="1:5" ht="20.100000000000001" customHeight="1" x14ac:dyDescent="0.3">
      <c r="A40" s="7"/>
      <c r="B40" s="8">
        <v>28</v>
      </c>
      <c r="C40" s="9" t="s">
        <v>94</v>
      </c>
      <c r="D40" s="10">
        <v>6</v>
      </c>
      <c r="E40" s="11">
        <f t="shared" si="0"/>
        <v>9.7895252080274116E-4</v>
      </c>
    </row>
    <row r="41" spans="1:5" ht="20.100000000000001" customHeight="1" x14ac:dyDescent="0.3">
      <c r="A41" s="7"/>
      <c r="B41" s="8">
        <v>29</v>
      </c>
      <c r="C41" s="9" t="s">
        <v>79</v>
      </c>
      <c r="D41" s="10">
        <v>5</v>
      </c>
      <c r="E41" s="11">
        <f t="shared" si="0"/>
        <v>8.1579376733561756E-4</v>
      </c>
    </row>
    <row r="42" spans="1:5" ht="20.100000000000001" customHeight="1" x14ac:dyDescent="0.3">
      <c r="A42" s="7"/>
      <c r="B42" s="8">
        <v>30</v>
      </c>
      <c r="C42" s="9" t="s">
        <v>52</v>
      </c>
      <c r="D42" s="10">
        <v>4</v>
      </c>
      <c r="E42" s="11">
        <f t="shared" si="0"/>
        <v>6.5263501386849407E-4</v>
      </c>
    </row>
    <row r="43" spans="1:5" ht="20.100000000000001" customHeight="1" x14ac:dyDescent="0.3">
      <c r="A43" s="7"/>
      <c r="B43" s="8">
        <v>31</v>
      </c>
      <c r="C43" s="9" t="s">
        <v>81</v>
      </c>
      <c r="D43" s="10">
        <v>2</v>
      </c>
      <c r="E43" s="11">
        <f t="shared" si="0"/>
        <v>3.2631750693424703E-4</v>
      </c>
    </row>
    <row r="44" spans="1:5" ht="20.100000000000001" customHeight="1" x14ac:dyDescent="0.3">
      <c r="A44" s="7"/>
      <c r="B44" s="8">
        <v>32</v>
      </c>
      <c r="C44" s="9" t="s">
        <v>83</v>
      </c>
      <c r="D44" s="10">
        <v>2</v>
      </c>
      <c r="E44" s="11">
        <f t="shared" si="0"/>
        <v>3.2631750693424703E-4</v>
      </c>
    </row>
    <row r="45" spans="1:5" ht="20.100000000000001" customHeight="1" x14ac:dyDescent="0.3">
      <c r="A45" s="7"/>
      <c r="B45" s="8">
        <v>33</v>
      </c>
      <c r="C45" s="9" t="s">
        <v>95</v>
      </c>
      <c r="D45" s="10">
        <v>2</v>
      </c>
      <c r="E45" s="11">
        <f t="shared" ref="E45:E62" si="1">D45/$D$63</f>
        <v>3.2631750693424703E-4</v>
      </c>
    </row>
    <row r="46" spans="1:5" ht="20.100000000000001" customHeight="1" x14ac:dyDescent="0.3">
      <c r="A46" s="7"/>
      <c r="B46" s="8">
        <v>34</v>
      </c>
      <c r="C46" s="9" t="s">
        <v>60</v>
      </c>
      <c r="D46" s="10">
        <v>1</v>
      </c>
      <c r="E46" s="11">
        <f t="shared" si="1"/>
        <v>1.6315875346712352E-4</v>
      </c>
    </row>
    <row r="47" spans="1:5" ht="20.100000000000001" customHeight="1" x14ac:dyDescent="0.3">
      <c r="A47" s="7"/>
      <c r="B47" s="8">
        <v>35</v>
      </c>
      <c r="C47" s="9" t="s">
        <v>63</v>
      </c>
      <c r="D47" s="10">
        <v>1</v>
      </c>
      <c r="E47" s="11">
        <f t="shared" si="1"/>
        <v>1.6315875346712352E-4</v>
      </c>
    </row>
    <row r="48" spans="1:5" ht="20.100000000000001" customHeight="1" x14ac:dyDescent="0.3">
      <c r="A48" s="7"/>
      <c r="B48" s="8">
        <v>36</v>
      </c>
      <c r="C48" s="9" t="s">
        <v>80</v>
      </c>
      <c r="D48" s="10">
        <v>1</v>
      </c>
      <c r="E48" s="11">
        <f t="shared" si="1"/>
        <v>1.6315875346712352E-4</v>
      </c>
    </row>
    <row r="49" spans="1:5" ht="20.100000000000001" customHeight="1" x14ac:dyDescent="0.3">
      <c r="A49" s="7"/>
      <c r="B49" s="8">
        <v>37</v>
      </c>
      <c r="C49" s="9" t="s">
        <v>87</v>
      </c>
      <c r="D49" s="10">
        <v>1</v>
      </c>
      <c r="E49" s="11">
        <f t="shared" si="1"/>
        <v>1.6315875346712352E-4</v>
      </c>
    </row>
    <row r="50" spans="1:5" ht="20.100000000000001" customHeight="1" x14ac:dyDescent="0.3">
      <c r="A50" s="7"/>
      <c r="B50" s="8">
        <v>38</v>
      </c>
      <c r="C50" s="9" t="s">
        <v>90</v>
      </c>
      <c r="D50" s="10">
        <v>1</v>
      </c>
      <c r="E50" s="11">
        <f t="shared" si="1"/>
        <v>1.6315875346712352E-4</v>
      </c>
    </row>
    <row r="51" spans="1:5" ht="20.100000000000001" customHeight="1" x14ac:dyDescent="0.3">
      <c r="A51" s="7"/>
      <c r="B51" s="8">
        <v>39</v>
      </c>
      <c r="C51" s="9" t="s">
        <v>92</v>
      </c>
      <c r="D51" s="10">
        <v>1</v>
      </c>
      <c r="E51" s="11">
        <f t="shared" si="1"/>
        <v>1.6315875346712352E-4</v>
      </c>
    </row>
    <row r="52" spans="1:5" ht="20.100000000000001" customHeight="1" x14ac:dyDescent="0.3">
      <c r="A52" s="7"/>
      <c r="B52" s="8">
        <v>40</v>
      </c>
      <c r="C52" s="9" t="s">
        <v>57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65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70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71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78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82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86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91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93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97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311</v>
      </c>
      <c r="E62" s="11">
        <f t="shared" si="1"/>
        <v>5.0742372328275415E-2</v>
      </c>
    </row>
    <row r="63" spans="1:5" ht="20.100000000000001" customHeight="1" thickBot="1" x14ac:dyDescent="0.4">
      <c r="A63" s="7"/>
      <c r="B63" s="46" t="s">
        <v>2</v>
      </c>
      <c r="C63" s="21"/>
      <c r="D63" s="13">
        <f>SUM(D13:D62)</f>
        <v>6129</v>
      </c>
      <c r="E63" s="12">
        <f>SUM(E13:E62)</f>
        <v>1.0000000000000004</v>
      </c>
    </row>
    <row r="64" spans="1:5" x14ac:dyDescent="0.25">
      <c r="B64" s="35" t="s">
        <v>50</v>
      </c>
    </row>
  </sheetData>
  <autoFilter ref="B12:E43">
    <sortState ref="B13:E62">
      <sortCondition descending="1" ref="D12:D44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335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{935F58F8-4BC7-436E-8667-537F066CF49C}</x14:id>
        </ext>
      </extLst>
    </cfRule>
    <cfRule type="dataBar" priority="333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{AD31E6CC-C8AE-44D8-BFD5-7CAA34FCCA9B}</x14:id>
        </ext>
      </extLst>
    </cfRule>
  </conditionalFormatting>
  <conditionalFormatting sqref="E13:E63">
    <cfRule type="dataBar" priority="33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{4F6CEE9A-E88D-43D5-843E-648E7946944E}</x14:id>
        </ext>
      </extLst>
    </cfRule>
    <cfRule type="dataBar" priority="33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{4150BFE8-FE66-46E6-8439-A0D388FEF258}</x14:id>
        </ext>
      </extLst>
    </cfRule>
  </conditionalFormatting>
  <conditionalFormatting sqref="E13:E63">
    <cfRule type="dataBar" priority="33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{F1D26A83-9FF9-4626-9224-39D2620377EF}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5F58F8-4BC7-436E-8667-537F066CF4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D31E6CC-C8AE-44D8-BFD5-7CAA34FCCA9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4F6CEE9A-E88D-43D5-843E-648E794694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150BFE8-FE66-46E6-8439-A0D388FEF2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F1D26A83-9FF9-4626-9224-39D2620377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135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88</v>
      </c>
      <c r="D13" s="10">
        <v>150</v>
      </c>
      <c r="E13" s="11">
        <f t="shared" ref="E13:E44" si="0">D13/$D$63</f>
        <v>0.31512605042016806</v>
      </c>
    </row>
    <row r="14" spans="1:11" ht="20.100000000000001" customHeight="1" x14ac:dyDescent="0.3">
      <c r="A14" s="7"/>
      <c r="B14" s="8">
        <v>2</v>
      </c>
      <c r="C14" s="9" t="s">
        <v>56</v>
      </c>
      <c r="D14" s="10">
        <v>57</v>
      </c>
      <c r="E14" s="11">
        <f t="shared" si="0"/>
        <v>0.11974789915966387</v>
      </c>
    </row>
    <row r="15" spans="1:11" ht="20.100000000000001" customHeight="1" x14ac:dyDescent="0.3">
      <c r="A15" s="7"/>
      <c r="B15" s="8">
        <v>3</v>
      </c>
      <c r="C15" s="9" t="s">
        <v>100</v>
      </c>
      <c r="D15" s="10">
        <v>38</v>
      </c>
      <c r="E15" s="11">
        <f t="shared" si="0"/>
        <v>7.9831932773109238E-2</v>
      </c>
    </row>
    <row r="16" spans="1:11" ht="20.100000000000001" customHeight="1" x14ac:dyDescent="0.3">
      <c r="A16" s="7"/>
      <c r="B16" s="8">
        <v>4</v>
      </c>
      <c r="C16" s="9" t="s">
        <v>99</v>
      </c>
      <c r="D16" s="10">
        <v>36</v>
      </c>
      <c r="E16" s="11">
        <f t="shared" si="0"/>
        <v>7.5630252100840331E-2</v>
      </c>
    </row>
    <row r="17" spans="1:5" ht="20.100000000000001" customHeight="1" x14ac:dyDescent="0.3">
      <c r="A17" s="7"/>
      <c r="B17" s="8">
        <v>5</v>
      </c>
      <c r="C17" s="9" t="s">
        <v>74</v>
      </c>
      <c r="D17" s="10">
        <v>25</v>
      </c>
      <c r="E17" s="11">
        <f t="shared" si="0"/>
        <v>5.2521008403361345E-2</v>
      </c>
    </row>
    <row r="18" spans="1:5" ht="20.100000000000001" customHeight="1" x14ac:dyDescent="0.3">
      <c r="A18" s="7"/>
      <c r="B18" s="8">
        <v>6</v>
      </c>
      <c r="C18" s="9" t="s">
        <v>85</v>
      </c>
      <c r="D18" s="10">
        <v>25</v>
      </c>
      <c r="E18" s="11">
        <f t="shared" si="0"/>
        <v>5.2521008403361345E-2</v>
      </c>
    </row>
    <row r="19" spans="1:5" ht="20.100000000000001" customHeight="1" x14ac:dyDescent="0.3">
      <c r="A19" s="7"/>
      <c r="B19" s="8">
        <v>7</v>
      </c>
      <c r="C19" s="9" t="s">
        <v>66</v>
      </c>
      <c r="D19" s="10">
        <v>21</v>
      </c>
      <c r="E19" s="11">
        <f t="shared" si="0"/>
        <v>4.4117647058823532E-2</v>
      </c>
    </row>
    <row r="20" spans="1:5" ht="20.100000000000001" customHeight="1" x14ac:dyDescent="0.3">
      <c r="A20" s="7"/>
      <c r="B20" s="8">
        <v>8</v>
      </c>
      <c r="C20" s="9" t="s">
        <v>58</v>
      </c>
      <c r="D20" s="10">
        <v>19</v>
      </c>
      <c r="E20" s="11">
        <f t="shared" si="0"/>
        <v>3.9915966386554619E-2</v>
      </c>
    </row>
    <row r="21" spans="1:5" ht="20.100000000000001" customHeight="1" x14ac:dyDescent="0.3">
      <c r="A21" s="7"/>
      <c r="B21" s="8">
        <v>9</v>
      </c>
      <c r="C21" s="9" t="s">
        <v>75</v>
      </c>
      <c r="D21" s="10">
        <v>17</v>
      </c>
      <c r="E21" s="11">
        <f t="shared" si="0"/>
        <v>3.5714285714285712E-2</v>
      </c>
    </row>
    <row r="22" spans="1:5" ht="20.100000000000001" customHeight="1" x14ac:dyDescent="0.3">
      <c r="A22" s="7"/>
      <c r="B22" s="8">
        <v>10</v>
      </c>
      <c r="C22" s="9" t="s">
        <v>53</v>
      </c>
      <c r="D22" s="10">
        <v>15</v>
      </c>
      <c r="E22" s="11">
        <f t="shared" si="0"/>
        <v>3.1512605042016806E-2</v>
      </c>
    </row>
    <row r="23" spans="1:5" ht="20.100000000000001" customHeight="1" x14ac:dyDescent="0.3">
      <c r="A23" s="7"/>
      <c r="B23" s="8">
        <v>11</v>
      </c>
      <c r="C23" s="9" t="s">
        <v>59</v>
      </c>
      <c r="D23" s="10">
        <v>8</v>
      </c>
      <c r="E23" s="11">
        <f t="shared" si="0"/>
        <v>1.680672268907563E-2</v>
      </c>
    </row>
    <row r="24" spans="1:5" ht="20.100000000000001" customHeight="1" x14ac:dyDescent="0.3">
      <c r="A24" s="7"/>
      <c r="B24" s="8">
        <v>12</v>
      </c>
      <c r="C24" s="9" t="s">
        <v>98</v>
      </c>
      <c r="D24" s="10">
        <v>6</v>
      </c>
      <c r="E24" s="11">
        <f t="shared" si="0"/>
        <v>1.2605042016806723E-2</v>
      </c>
    </row>
    <row r="25" spans="1:5" ht="20.100000000000001" customHeight="1" x14ac:dyDescent="0.3">
      <c r="A25" s="7"/>
      <c r="B25" s="8">
        <v>13</v>
      </c>
      <c r="C25" s="9" t="s">
        <v>62</v>
      </c>
      <c r="D25" s="10">
        <v>5</v>
      </c>
      <c r="E25" s="11">
        <f t="shared" si="0"/>
        <v>1.050420168067227E-2</v>
      </c>
    </row>
    <row r="26" spans="1:5" ht="20.100000000000001" customHeight="1" x14ac:dyDescent="0.3">
      <c r="A26" s="7"/>
      <c r="B26" s="8">
        <v>14</v>
      </c>
      <c r="C26" s="9" t="s">
        <v>67</v>
      </c>
      <c r="D26" s="10">
        <v>5</v>
      </c>
      <c r="E26" s="11">
        <f t="shared" si="0"/>
        <v>1.050420168067227E-2</v>
      </c>
    </row>
    <row r="27" spans="1:5" ht="20.100000000000001" customHeight="1" x14ac:dyDescent="0.3">
      <c r="A27" s="7"/>
      <c r="B27" s="8">
        <v>15</v>
      </c>
      <c r="C27" s="9" t="s">
        <v>54</v>
      </c>
      <c r="D27" s="10">
        <v>3</v>
      </c>
      <c r="E27" s="11">
        <f t="shared" si="0"/>
        <v>6.3025210084033615E-3</v>
      </c>
    </row>
    <row r="28" spans="1:5" ht="20.100000000000001" customHeight="1" x14ac:dyDescent="0.3">
      <c r="A28" s="7"/>
      <c r="B28" s="8">
        <v>16</v>
      </c>
      <c r="C28" s="9" t="s">
        <v>55</v>
      </c>
      <c r="D28" s="10">
        <v>3</v>
      </c>
      <c r="E28" s="11">
        <f t="shared" si="0"/>
        <v>6.3025210084033615E-3</v>
      </c>
    </row>
    <row r="29" spans="1:5" ht="20.100000000000001" customHeight="1" x14ac:dyDescent="0.3">
      <c r="A29" s="7"/>
      <c r="B29" s="8">
        <v>17</v>
      </c>
      <c r="C29" s="9" t="s">
        <v>68</v>
      </c>
      <c r="D29" s="10">
        <v>3</v>
      </c>
      <c r="E29" s="11">
        <f t="shared" si="0"/>
        <v>6.3025210084033615E-3</v>
      </c>
    </row>
    <row r="30" spans="1:5" ht="20.100000000000001" customHeight="1" x14ac:dyDescent="0.3">
      <c r="A30" s="7"/>
      <c r="B30" s="8">
        <v>18</v>
      </c>
      <c r="C30" s="9" t="s">
        <v>72</v>
      </c>
      <c r="D30" s="10">
        <v>3</v>
      </c>
      <c r="E30" s="11">
        <f t="shared" si="0"/>
        <v>6.3025210084033615E-3</v>
      </c>
    </row>
    <row r="31" spans="1:5" ht="20.100000000000001" customHeight="1" x14ac:dyDescent="0.3">
      <c r="A31" s="7"/>
      <c r="B31" s="8">
        <v>19</v>
      </c>
      <c r="C31" s="9" t="s">
        <v>77</v>
      </c>
      <c r="D31" s="10">
        <v>2</v>
      </c>
      <c r="E31" s="11">
        <f t="shared" si="0"/>
        <v>4.2016806722689074E-3</v>
      </c>
    </row>
    <row r="32" spans="1:5" ht="20.100000000000001" customHeight="1" x14ac:dyDescent="0.3">
      <c r="A32" s="7"/>
      <c r="B32" s="8">
        <v>20</v>
      </c>
      <c r="C32" s="9" t="s">
        <v>51</v>
      </c>
      <c r="D32" s="10">
        <v>1</v>
      </c>
      <c r="E32" s="11">
        <f t="shared" si="0"/>
        <v>2.1008403361344537E-3</v>
      </c>
    </row>
    <row r="33" spans="1:5" ht="20.100000000000001" customHeight="1" x14ac:dyDescent="0.3">
      <c r="A33" s="7"/>
      <c r="B33" s="8">
        <v>21</v>
      </c>
      <c r="C33" s="9" t="s">
        <v>61</v>
      </c>
      <c r="D33" s="10">
        <v>1</v>
      </c>
      <c r="E33" s="11">
        <f t="shared" si="0"/>
        <v>2.1008403361344537E-3</v>
      </c>
    </row>
    <row r="34" spans="1:5" ht="20.100000000000001" customHeight="1" x14ac:dyDescent="0.3">
      <c r="A34" s="7"/>
      <c r="B34" s="8">
        <v>22</v>
      </c>
      <c r="C34" s="9" t="s">
        <v>69</v>
      </c>
      <c r="D34" s="10">
        <v>1</v>
      </c>
      <c r="E34" s="11">
        <f t="shared" si="0"/>
        <v>2.1008403361344537E-3</v>
      </c>
    </row>
    <row r="35" spans="1:5" ht="20.100000000000001" customHeight="1" x14ac:dyDescent="0.3">
      <c r="A35" s="7"/>
      <c r="B35" s="8">
        <v>23</v>
      </c>
      <c r="C35" s="9" t="s">
        <v>76</v>
      </c>
      <c r="D35" s="10">
        <v>1</v>
      </c>
      <c r="E35" s="11">
        <f t="shared" si="0"/>
        <v>2.1008403361344537E-3</v>
      </c>
    </row>
    <row r="36" spans="1:5" ht="20.100000000000001" customHeight="1" x14ac:dyDescent="0.3">
      <c r="A36" s="7"/>
      <c r="B36" s="8">
        <v>24</v>
      </c>
      <c r="C36" s="9" t="s">
        <v>90</v>
      </c>
      <c r="D36" s="10">
        <v>1</v>
      </c>
      <c r="E36" s="11">
        <f t="shared" si="0"/>
        <v>2.1008403361344537E-3</v>
      </c>
    </row>
    <row r="37" spans="1:5" ht="20.100000000000001" customHeight="1" x14ac:dyDescent="0.3">
      <c r="A37" s="7"/>
      <c r="B37" s="8">
        <v>25</v>
      </c>
      <c r="C37" s="9" t="s">
        <v>52</v>
      </c>
      <c r="D37" s="10">
        <v>0</v>
      </c>
      <c r="E37" s="11">
        <f t="shared" si="0"/>
        <v>0</v>
      </c>
    </row>
    <row r="38" spans="1:5" ht="20.100000000000001" customHeight="1" x14ac:dyDescent="0.3">
      <c r="A38" s="7"/>
      <c r="B38" s="8">
        <v>26</v>
      </c>
      <c r="C38" s="9" t="s">
        <v>57</v>
      </c>
      <c r="D38" s="10">
        <v>0</v>
      </c>
      <c r="E38" s="11">
        <f t="shared" si="0"/>
        <v>0</v>
      </c>
    </row>
    <row r="39" spans="1:5" ht="20.100000000000001" customHeight="1" x14ac:dyDescent="0.3">
      <c r="A39" s="7"/>
      <c r="B39" s="8">
        <v>27</v>
      </c>
      <c r="C39" s="9" t="s">
        <v>60</v>
      </c>
      <c r="D39" s="10">
        <v>0</v>
      </c>
      <c r="E39" s="11">
        <f t="shared" si="0"/>
        <v>0</v>
      </c>
    </row>
    <row r="40" spans="1:5" ht="20.100000000000001" customHeight="1" x14ac:dyDescent="0.3">
      <c r="A40" s="7"/>
      <c r="B40" s="8">
        <v>28</v>
      </c>
      <c r="C40" s="9" t="s">
        <v>63</v>
      </c>
      <c r="D40" s="10">
        <v>0</v>
      </c>
      <c r="E40" s="11">
        <f t="shared" si="0"/>
        <v>0</v>
      </c>
    </row>
    <row r="41" spans="1:5" ht="20.100000000000001" customHeight="1" x14ac:dyDescent="0.3">
      <c r="A41" s="7"/>
      <c r="B41" s="8">
        <v>29</v>
      </c>
      <c r="C41" s="9" t="s">
        <v>64</v>
      </c>
      <c r="D41" s="10">
        <v>0</v>
      </c>
      <c r="E41" s="11">
        <f t="shared" si="0"/>
        <v>0</v>
      </c>
    </row>
    <row r="42" spans="1:5" ht="20.100000000000001" customHeight="1" x14ac:dyDescent="0.3">
      <c r="A42" s="7"/>
      <c r="B42" s="8">
        <v>30</v>
      </c>
      <c r="C42" s="9" t="s">
        <v>65</v>
      </c>
      <c r="D42" s="10">
        <v>0</v>
      </c>
      <c r="E42" s="11">
        <f t="shared" si="0"/>
        <v>0</v>
      </c>
    </row>
    <row r="43" spans="1:5" ht="20.100000000000001" customHeight="1" x14ac:dyDescent="0.3">
      <c r="A43" s="7"/>
      <c r="B43" s="8">
        <v>31</v>
      </c>
      <c r="C43" s="9" t="s">
        <v>70</v>
      </c>
      <c r="D43" s="10">
        <v>0</v>
      </c>
      <c r="E43" s="11">
        <f t="shared" si="0"/>
        <v>0</v>
      </c>
    </row>
    <row r="44" spans="1:5" ht="20.100000000000001" customHeight="1" x14ac:dyDescent="0.3">
      <c r="A44" s="7"/>
      <c r="B44" s="8">
        <v>32</v>
      </c>
      <c r="C44" s="9" t="s">
        <v>71</v>
      </c>
      <c r="D44" s="10">
        <v>0</v>
      </c>
      <c r="E44" s="11">
        <f t="shared" si="0"/>
        <v>0</v>
      </c>
    </row>
    <row r="45" spans="1:5" ht="20.100000000000001" customHeight="1" x14ac:dyDescent="0.3">
      <c r="A45" s="7"/>
      <c r="B45" s="8">
        <v>33</v>
      </c>
      <c r="C45" s="9" t="s">
        <v>73</v>
      </c>
      <c r="D45" s="10">
        <v>0</v>
      </c>
      <c r="E45" s="11">
        <f t="shared" ref="E45:E62" si="1">D45/$D$63</f>
        <v>0</v>
      </c>
    </row>
    <row r="46" spans="1:5" ht="20.100000000000001" customHeight="1" x14ac:dyDescent="0.3">
      <c r="A46" s="7"/>
      <c r="B46" s="8">
        <v>34</v>
      </c>
      <c r="C46" s="9" t="s">
        <v>78</v>
      </c>
      <c r="D46" s="10">
        <v>0</v>
      </c>
      <c r="E46" s="11">
        <f t="shared" si="1"/>
        <v>0</v>
      </c>
    </row>
    <row r="47" spans="1:5" ht="20.100000000000001" customHeight="1" x14ac:dyDescent="0.3">
      <c r="A47" s="7"/>
      <c r="B47" s="8">
        <v>35</v>
      </c>
      <c r="C47" s="9" t="s">
        <v>79</v>
      </c>
      <c r="D47" s="10">
        <v>0</v>
      </c>
      <c r="E47" s="11">
        <f t="shared" si="1"/>
        <v>0</v>
      </c>
    </row>
    <row r="48" spans="1:5" ht="20.100000000000001" customHeight="1" x14ac:dyDescent="0.3">
      <c r="A48" s="7"/>
      <c r="B48" s="8">
        <v>36</v>
      </c>
      <c r="C48" s="9" t="s">
        <v>80</v>
      </c>
      <c r="D48" s="10">
        <v>0</v>
      </c>
      <c r="E48" s="11">
        <f t="shared" si="1"/>
        <v>0</v>
      </c>
    </row>
    <row r="49" spans="1:5" ht="20.100000000000001" customHeight="1" x14ac:dyDescent="0.3">
      <c r="A49" s="7"/>
      <c r="B49" s="8">
        <v>37</v>
      </c>
      <c r="C49" s="9" t="s">
        <v>81</v>
      </c>
      <c r="D49" s="10">
        <v>0</v>
      </c>
      <c r="E49" s="11">
        <f t="shared" si="1"/>
        <v>0</v>
      </c>
    </row>
    <row r="50" spans="1:5" ht="20.100000000000001" customHeight="1" x14ac:dyDescent="0.3">
      <c r="A50" s="7"/>
      <c r="B50" s="8">
        <v>38</v>
      </c>
      <c r="C50" s="9" t="s">
        <v>82</v>
      </c>
      <c r="D50" s="10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83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86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87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89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91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92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93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94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95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96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97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30</v>
      </c>
      <c r="E62" s="11">
        <f t="shared" si="1"/>
        <v>6.3025210084033612E-2</v>
      </c>
    </row>
    <row r="63" spans="1:5" ht="20.100000000000001" customHeight="1" thickBot="1" x14ac:dyDescent="0.4">
      <c r="A63" s="7"/>
      <c r="B63" s="45" t="s">
        <v>2</v>
      </c>
      <c r="C63" s="21"/>
      <c r="D63" s="13">
        <f>SUM(D13:D62)</f>
        <v>476</v>
      </c>
      <c r="E63" s="12">
        <f>SUM(E13:E62)</f>
        <v>0.99999999999999967</v>
      </c>
    </row>
    <row r="64" spans="1:5" x14ac:dyDescent="0.25">
      <c r="B64" s="35" t="s">
        <v>50</v>
      </c>
    </row>
  </sheetData>
  <autoFilter ref="B12:E46">
    <sortState ref="B13:E62">
      <sortCondition descending="1" ref="D12:D47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34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{0D0DF73B-E898-4EBD-8F20-1364EF700F87}</x14:id>
        </ext>
      </extLst>
    </cfRule>
  </conditionalFormatting>
  <conditionalFormatting sqref="E13:E63">
    <cfRule type="dataBar" priority="3346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{02A4CA9B-01D1-4A95-9977-6DB09E4CE4E8}</x14:id>
        </ext>
      </extLst>
    </cfRule>
    <cfRule type="dataBar" priority="334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{00CC5D18-B22C-48E9-84D3-CF949233DA2F}</x14:id>
        </ext>
      </extLst>
    </cfRule>
  </conditionalFormatting>
  <conditionalFormatting sqref="E13:E63">
    <cfRule type="dataBar" priority="33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{86C9A0E1-30A6-4881-9851-21A5B6518DF0}</x14:id>
        </ext>
      </extLst>
    </cfRule>
    <cfRule type="dataBar" priority="33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{62CEB7F6-1111-4C2D-98BC-F60278173B30}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0DF73B-E898-4EBD-8F20-1364EF700F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02A4CA9B-01D1-4A95-9977-6DB09E4CE4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0CC5D18-B22C-48E9-84D3-CF949233DA2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86C9A0E1-30A6-4881-9851-21A5B6518D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2CEB7F6-1111-4C2D-98BC-F60278173B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71"/>
  <sheetViews>
    <sheetView topLeftCell="A16" workbookViewId="0">
      <selection activeCell="A7" sqref="A7:J7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19"/>
      <c r="D8" s="19"/>
      <c r="E8" s="19"/>
      <c r="F8" s="19"/>
      <c r="G8" s="19"/>
      <c r="H8" s="19"/>
      <c r="I8" s="19"/>
    </row>
    <row r="9" spans="1:11" ht="20.25" customHeight="1" x14ac:dyDescent="0.25">
      <c r="A9" s="83" t="s">
        <v>108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100</v>
      </c>
      <c r="D13" s="10">
        <v>1667</v>
      </c>
      <c r="E13" s="11">
        <f t="shared" ref="E13:E44" si="0">D13/$D$63</f>
        <v>0.30281562216167118</v>
      </c>
    </row>
    <row r="14" spans="1:11" ht="20.100000000000001" customHeight="1" x14ac:dyDescent="0.3">
      <c r="A14" s="7"/>
      <c r="B14" s="8">
        <v>2</v>
      </c>
      <c r="C14" s="9" t="s">
        <v>88</v>
      </c>
      <c r="D14" s="10">
        <v>814</v>
      </c>
      <c r="E14" s="11">
        <f t="shared" si="0"/>
        <v>0.14786557674841053</v>
      </c>
    </row>
    <row r="15" spans="1:11" ht="20.100000000000001" customHeight="1" x14ac:dyDescent="0.3">
      <c r="A15" s="7"/>
      <c r="B15" s="8">
        <v>3</v>
      </c>
      <c r="C15" s="9" t="s">
        <v>74</v>
      </c>
      <c r="D15" s="10">
        <v>557</v>
      </c>
      <c r="E15" s="11">
        <f t="shared" si="0"/>
        <v>0.10118074477747502</v>
      </c>
    </row>
    <row r="16" spans="1:11" ht="20.100000000000001" customHeight="1" x14ac:dyDescent="0.3">
      <c r="A16" s="7"/>
      <c r="B16" s="8">
        <v>4</v>
      </c>
      <c r="C16" s="9" t="s">
        <v>99</v>
      </c>
      <c r="D16" s="10">
        <v>524</v>
      </c>
      <c r="E16" s="11">
        <f t="shared" si="0"/>
        <v>9.5186194368755681E-2</v>
      </c>
    </row>
    <row r="17" spans="1:5" ht="20.100000000000001" customHeight="1" x14ac:dyDescent="0.3">
      <c r="A17" s="7"/>
      <c r="B17" s="8">
        <v>5</v>
      </c>
      <c r="C17" s="9" t="s">
        <v>68</v>
      </c>
      <c r="D17" s="10">
        <v>201</v>
      </c>
      <c r="E17" s="11">
        <f t="shared" si="0"/>
        <v>3.6512261580381469E-2</v>
      </c>
    </row>
    <row r="18" spans="1:5" ht="20.100000000000001" customHeight="1" x14ac:dyDescent="0.3">
      <c r="A18" s="7"/>
      <c r="B18" s="8">
        <v>6</v>
      </c>
      <c r="C18" s="9" t="s">
        <v>54</v>
      </c>
      <c r="D18" s="10">
        <v>165</v>
      </c>
      <c r="E18" s="11">
        <f t="shared" si="0"/>
        <v>2.9972752043596729E-2</v>
      </c>
    </row>
    <row r="19" spans="1:5" ht="20.100000000000001" customHeight="1" x14ac:dyDescent="0.3">
      <c r="A19" s="7"/>
      <c r="B19" s="8">
        <v>7</v>
      </c>
      <c r="C19" s="9" t="s">
        <v>58</v>
      </c>
      <c r="D19" s="10">
        <v>146</v>
      </c>
      <c r="E19" s="11">
        <f t="shared" si="0"/>
        <v>2.6521344232515894E-2</v>
      </c>
    </row>
    <row r="20" spans="1:5" ht="20.100000000000001" customHeight="1" x14ac:dyDescent="0.3">
      <c r="A20" s="7"/>
      <c r="B20" s="8">
        <v>8</v>
      </c>
      <c r="C20" s="9" t="s">
        <v>85</v>
      </c>
      <c r="D20" s="10">
        <v>114</v>
      </c>
      <c r="E20" s="11">
        <f t="shared" si="0"/>
        <v>2.0708446866485014E-2</v>
      </c>
    </row>
    <row r="21" spans="1:5" ht="20.100000000000001" customHeight="1" x14ac:dyDescent="0.3">
      <c r="A21" s="7"/>
      <c r="B21" s="8">
        <v>9</v>
      </c>
      <c r="C21" s="9" t="s">
        <v>66</v>
      </c>
      <c r="D21" s="10">
        <v>104</v>
      </c>
      <c r="E21" s="11">
        <f t="shared" si="0"/>
        <v>1.8891916439600365E-2</v>
      </c>
    </row>
    <row r="22" spans="1:5" ht="20.100000000000001" customHeight="1" x14ac:dyDescent="0.3">
      <c r="A22" s="7"/>
      <c r="B22" s="8">
        <v>10</v>
      </c>
      <c r="C22" s="9" t="s">
        <v>56</v>
      </c>
      <c r="D22" s="10">
        <v>102</v>
      </c>
      <c r="E22" s="11">
        <f t="shared" si="0"/>
        <v>1.8528610354223433E-2</v>
      </c>
    </row>
    <row r="23" spans="1:5" ht="20.100000000000001" customHeight="1" x14ac:dyDescent="0.3">
      <c r="A23" s="7"/>
      <c r="B23" s="8">
        <v>11</v>
      </c>
      <c r="C23" s="9" t="s">
        <v>75</v>
      </c>
      <c r="D23" s="10">
        <v>81</v>
      </c>
      <c r="E23" s="11">
        <f t="shared" si="0"/>
        <v>1.4713896457765668E-2</v>
      </c>
    </row>
    <row r="24" spans="1:5" ht="20.100000000000001" customHeight="1" x14ac:dyDescent="0.3">
      <c r="A24" s="7"/>
      <c r="B24" s="8">
        <v>12</v>
      </c>
      <c r="C24" s="9" t="s">
        <v>53</v>
      </c>
      <c r="D24" s="10">
        <v>80</v>
      </c>
      <c r="E24" s="11">
        <f t="shared" si="0"/>
        <v>1.4532243415077202E-2</v>
      </c>
    </row>
    <row r="25" spans="1:5" ht="20.100000000000001" customHeight="1" x14ac:dyDescent="0.3">
      <c r="A25" s="7"/>
      <c r="B25" s="8">
        <v>13</v>
      </c>
      <c r="C25" s="9" t="s">
        <v>69</v>
      </c>
      <c r="D25" s="10">
        <v>70</v>
      </c>
      <c r="E25" s="11">
        <f t="shared" si="0"/>
        <v>1.2715712988192553E-2</v>
      </c>
    </row>
    <row r="26" spans="1:5" ht="20.100000000000001" customHeight="1" x14ac:dyDescent="0.3">
      <c r="A26" s="7"/>
      <c r="B26" s="8">
        <v>14</v>
      </c>
      <c r="C26" s="9" t="s">
        <v>61</v>
      </c>
      <c r="D26" s="10">
        <v>48</v>
      </c>
      <c r="E26" s="11">
        <f t="shared" si="0"/>
        <v>8.7193460490463219E-3</v>
      </c>
    </row>
    <row r="27" spans="1:5" ht="20.100000000000001" customHeight="1" x14ac:dyDescent="0.3">
      <c r="A27" s="7"/>
      <c r="B27" s="8">
        <v>15</v>
      </c>
      <c r="C27" s="9" t="s">
        <v>72</v>
      </c>
      <c r="D27" s="10">
        <v>41</v>
      </c>
      <c r="E27" s="11">
        <f t="shared" si="0"/>
        <v>7.4477747502270661E-3</v>
      </c>
    </row>
    <row r="28" spans="1:5" ht="20.100000000000001" customHeight="1" x14ac:dyDescent="0.3">
      <c r="A28" s="7"/>
      <c r="B28" s="8">
        <v>16</v>
      </c>
      <c r="C28" s="9" t="s">
        <v>98</v>
      </c>
      <c r="D28" s="10">
        <v>34</v>
      </c>
      <c r="E28" s="11">
        <f t="shared" si="0"/>
        <v>6.1762034514078112E-3</v>
      </c>
    </row>
    <row r="29" spans="1:5" ht="20.100000000000001" customHeight="1" x14ac:dyDescent="0.3">
      <c r="A29" s="7"/>
      <c r="B29" s="8">
        <v>17</v>
      </c>
      <c r="C29" s="9" t="s">
        <v>51</v>
      </c>
      <c r="D29" s="10">
        <v>29</v>
      </c>
      <c r="E29" s="11">
        <f t="shared" si="0"/>
        <v>5.2679382379654856E-3</v>
      </c>
    </row>
    <row r="30" spans="1:5" ht="20.100000000000001" customHeight="1" x14ac:dyDescent="0.3">
      <c r="A30" s="7"/>
      <c r="B30" s="8">
        <v>18</v>
      </c>
      <c r="C30" s="9" t="s">
        <v>94</v>
      </c>
      <c r="D30" s="10">
        <v>28</v>
      </c>
      <c r="E30" s="11">
        <f t="shared" si="0"/>
        <v>5.0862851952770205E-3</v>
      </c>
    </row>
    <row r="31" spans="1:5" ht="20.100000000000001" customHeight="1" x14ac:dyDescent="0.3">
      <c r="A31" s="7"/>
      <c r="B31" s="8">
        <v>19</v>
      </c>
      <c r="C31" s="9" t="s">
        <v>52</v>
      </c>
      <c r="D31" s="10">
        <v>27</v>
      </c>
      <c r="E31" s="11">
        <f t="shared" si="0"/>
        <v>4.9046321525885563E-3</v>
      </c>
    </row>
    <row r="32" spans="1:5" ht="20.100000000000001" customHeight="1" x14ac:dyDescent="0.3">
      <c r="A32" s="7"/>
      <c r="B32" s="8">
        <v>20</v>
      </c>
      <c r="C32" s="9" t="s">
        <v>62</v>
      </c>
      <c r="D32" s="10">
        <v>26</v>
      </c>
      <c r="E32" s="11">
        <f t="shared" si="0"/>
        <v>4.7229791099000912E-3</v>
      </c>
    </row>
    <row r="33" spans="1:5" ht="20.100000000000001" customHeight="1" x14ac:dyDescent="0.3">
      <c r="A33" s="7"/>
      <c r="B33" s="8">
        <v>21</v>
      </c>
      <c r="C33" s="9" t="s">
        <v>73</v>
      </c>
      <c r="D33" s="10">
        <v>20</v>
      </c>
      <c r="E33" s="11">
        <f t="shared" si="0"/>
        <v>3.6330608537693005E-3</v>
      </c>
    </row>
    <row r="34" spans="1:5" ht="20.100000000000001" customHeight="1" x14ac:dyDescent="0.3">
      <c r="A34" s="7"/>
      <c r="B34" s="8">
        <v>22</v>
      </c>
      <c r="C34" s="9" t="s">
        <v>67</v>
      </c>
      <c r="D34" s="10">
        <v>17</v>
      </c>
      <c r="E34" s="11">
        <f t="shared" si="0"/>
        <v>3.0881017257039056E-3</v>
      </c>
    </row>
    <row r="35" spans="1:5" ht="20.100000000000001" customHeight="1" x14ac:dyDescent="0.3">
      <c r="A35" s="7"/>
      <c r="B35" s="8">
        <v>23</v>
      </c>
      <c r="C35" s="9" t="s">
        <v>76</v>
      </c>
      <c r="D35" s="10">
        <v>9</v>
      </c>
      <c r="E35" s="11">
        <f t="shared" si="0"/>
        <v>1.6348773841961854E-3</v>
      </c>
    </row>
    <row r="36" spans="1:5" ht="20.100000000000001" customHeight="1" x14ac:dyDescent="0.3">
      <c r="A36" s="7"/>
      <c r="B36" s="8">
        <v>24</v>
      </c>
      <c r="C36" s="9" t="s">
        <v>92</v>
      </c>
      <c r="D36" s="10">
        <v>7</v>
      </c>
      <c r="E36" s="11">
        <f t="shared" si="0"/>
        <v>1.2715712988192551E-3</v>
      </c>
    </row>
    <row r="37" spans="1:5" ht="20.100000000000001" customHeight="1" x14ac:dyDescent="0.3">
      <c r="A37" s="7"/>
      <c r="B37" s="8">
        <v>25</v>
      </c>
      <c r="C37" s="9" t="s">
        <v>93</v>
      </c>
      <c r="D37" s="10">
        <v>6</v>
      </c>
      <c r="E37" s="11">
        <f t="shared" si="0"/>
        <v>1.0899182561307902E-3</v>
      </c>
    </row>
    <row r="38" spans="1:5" ht="20.100000000000001" customHeight="1" x14ac:dyDescent="0.3">
      <c r="A38" s="7"/>
      <c r="B38" s="8">
        <v>26</v>
      </c>
      <c r="C38" s="9" t="s">
        <v>96</v>
      </c>
      <c r="D38" s="10">
        <v>5</v>
      </c>
      <c r="E38" s="11">
        <f t="shared" si="0"/>
        <v>9.0826521344232513E-4</v>
      </c>
    </row>
    <row r="39" spans="1:5" ht="20.100000000000001" customHeight="1" x14ac:dyDescent="0.3">
      <c r="A39" s="7"/>
      <c r="B39" s="8">
        <v>27</v>
      </c>
      <c r="C39" s="9" t="s">
        <v>97</v>
      </c>
      <c r="D39" s="10">
        <v>5</v>
      </c>
      <c r="E39" s="11">
        <f t="shared" si="0"/>
        <v>9.0826521344232513E-4</v>
      </c>
    </row>
    <row r="40" spans="1:5" ht="20.100000000000001" customHeight="1" x14ac:dyDescent="0.3">
      <c r="A40" s="7"/>
      <c r="B40" s="8">
        <v>28</v>
      </c>
      <c r="C40" s="9" t="s">
        <v>59</v>
      </c>
      <c r="D40" s="10">
        <v>4</v>
      </c>
      <c r="E40" s="11">
        <f t="shared" si="0"/>
        <v>7.2661217075386012E-4</v>
      </c>
    </row>
    <row r="41" spans="1:5" ht="20.100000000000001" customHeight="1" x14ac:dyDescent="0.3">
      <c r="A41" s="7"/>
      <c r="B41" s="8">
        <v>29</v>
      </c>
      <c r="C41" s="9" t="s">
        <v>77</v>
      </c>
      <c r="D41" s="10">
        <v>4</v>
      </c>
      <c r="E41" s="11">
        <f t="shared" si="0"/>
        <v>7.2661217075386012E-4</v>
      </c>
    </row>
    <row r="42" spans="1:5" ht="20.100000000000001" customHeight="1" x14ac:dyDescent="0.3">
      <c r="A42" s="7"/>
      <c r="B42" s="8">
        <v>30</v>
      </c>
      <c r="C42" s="9" t="s">
        <v>89</v>
      </c>
      <c r="D42" s="10">
        <v>4</v>
      </c>
      <c r="E42" s="11">
        <f t="shared" si="0"/>
        <v>7.2661217075386012E-4</v>
      </c>
    </row>
    <row r="43" spans="1:5" ht="20.100000000000001" customHeight="1" x14ac:dyDescent="0.3">
      <c r="A43" s="7"/>
      <c r="B43" s="8">
        <v>31</v>
      </c>
      <c r="C43" s="9" t="s">
        <v>90</v>
      </c>
      <c r="D43" s="10">
        <v>3</v>
      </c>
      <c r="E43" s="11">
        <f t="shared" si="0"/>
        <v>5.4495912806539512E-4</v>
      </c>
    </row>
    <row r="44" spans="1:5" ht="20.100000000000001" customHeight="1" x14ac:dyDescent="0.3">
      <c r="A44" s="7"/>
      <c r="B44" s="8">
        <v>32</v>
      </c>
      <c r="C44" s="9" t="s">
        <v>60</v>
      </c>
      <c r="D44" s="10">
        <v>2</v>
      </c>
      <c r="E44" s="11">
        <f t="shared" si="0"/>
        <v>3.6330608537693006E-4</v>
      </c>
    </row>
    <row r="45" spans="1:5" ht="20.100000000000001" customHeight="1" x14ac:dyDescent="0.3">
      <c r="A45" s="7"/>
      <c r="B45" s="8">
        <v>33</v>
      </c>
      <c r="C45" s="9" t="s">
        <v>80</v>
      </c>
      <c r="D45" s="10">
        <v>2</v>
      </c>
      <c r="E45" s="11">
        <f t="shared" ref="E45:E62" si="1">D45/$D$63</f>
        <v>3.6330608537693006E-4</v>
      </c>
    </row>
    <row r="46" spans="1:5" ht="20.100000000000001" customHeight="1" x14ac:dyDescent="0.3">
      <c r="A46" s="7"/>
      <c r="B46" s="8">
        <v>34</v>
      </c>
      <c r="C46" s="9" t="s">
        <v>81</v>
      </c>
      <c r="D46" s="10">
        <v>2</v>
      </c>
      <c r="E46" s="11">
        <f t="shared" si="1"/>
        <v>3.6330608537693006E-4</v>
      </c>
    </row>
    <row r="47" spans="1:5" ht="20.100000000000001" customHeight="1" x14ac:dyDescent="0.3">
      <c r="A47" s="7"/>
      <c r="B47" s="8">
        <v>35</v>
      </c>
      <c r="C47" s="9" t="s">
        <v>64</v>
      </c>
      <c r="D47" s="10">
        <v>1</v>
      </c>
      <c r="E47" s="11">
        <f t="shared" si="1"/>
        <v>1.8165304268846503E-4</v>
      </c>
    </row>
    <row r="48" spans="1:5" ht="20.100000000000001" customHeight="1" x14ac:dyDescent="0.3">
      <c r="A48" s="7"/>
      <c r="B48" s="8">
        <v>36</v>
      </c>
      <c r="C48" s="9" t="s">
        <v>71</v>
      </c>
      <c r="D48" s="10">
        <v>1</v>
      </c>
      <c r="E48" s="11">
        <f t="shared" si="1"/>
        <v>1.8165304268846503E-4</v>
      </c>
    </row>
    <row r="49" spans="1:5" ht="20.100000000000001" customHeight="1" x14ac:dyDescent="0.3">
      <c r="A49" s="7"/>
      <c r="B49" s="8">
        <v>37</v>
      </c>
      <c r="C49" s="9" t="s">
        <v>79</v>
      </c>
      <c r="D49" s="10">
        <v>1</v>
      </c>
      <c r="E49" s="11">
        <f t="shared" si="1"/>
        <v>1.8165304268846503E-4</v>
      </c>
    </row>
    <row r="50" spans="1:5" ht="20.100000000000001" customHeight="1" x14ac:dyDescent="0.3">
      <c r="A50" s="7"/>
      <c r="B50" s="8">
        <v>38</v>
      </c>
      <c r="C50" s="9" t="s">
        <v>82</v>
      </c>
      <c r="D50" s="10">
        <v>1</v>
      </c>
      <c r="E50" s="11">
        <f t="shared" si="1"/>
        <v>1.8165304268846503E-4</v>
      </c>
    </row>
    <row r="51" spans="1:5" ht="20.100000000000001" customHeight="1" x14ac:dyDescent="0.3">
      <c r="A51" s="7"/>
      <c r="B51" s="8">
        <v>39</v>
      </c>
      <c r="C51" s="9" t="s">
        <v>95</v>
      </c>
      <c r="D51" s="10">
        <v>1</v>
      </c>
      <c r="E51" s="11">
        <f t="shared" si="1"/>
        <v>1.8165304268846503E-4</v>
      </c>
    </row>
    <row r="52" spans="1:5" ht="20.100000000000001" customHeight="1" x14ac:dyDescent="0.3">
      <c r="A52" s="7"/>
      <c r="B52" s="8">
        <v>40</v>
      </c>
      <c r="C52" s="9" t="s">
        <v>55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57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63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65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70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78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83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86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87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91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552</v>
      </c>
      <c r="E62" s="11">
        <f t="shared" si="1"/>
        <v>0.10027247956403269</v>
      </c>
    </row>
    <row r="63" spans="1:5" ht="20.100000000000001" customHeight="1" thickBot="1" x14ac:dyDescent="0.4">
      <c r="A63" s="7"/>
      <c r="B63" s="48" t="s">
        <v>2</v>
      </c>
      <c r="C63" s="21"/>
      <c r="D63" s="13">
        <f>SUM(D13:D62)</f>
        <v>5505</v>
      </c>
      <c r="E63" s="12">
        <f>SUM(E13:E62)</f>
        <v>0.99999999999999989</v>
      </c>
    </row>
    <row r="64" spans="1:5" s="36" customFormat="1" ht="12.75" x14ac:dyDescent="0.2">
      <c r="B64" s="35" t="s">
        <v>50</v>
      </c>
    </row>
    <row r="71" ht="14.25" customHeight="1" x14ac:dyDescent="0.25"/>
  </sheetData>
  <autoFilter ref="B12:E44">
    <sortState ref="B13:E62">
      <sortCondition descending="1" ref="D12:D45"/>
    </sortState>
  </autoFilter>
  <mergeCells count="5">
    <mergeCell ref="A5:J5"/>
    <mergeCell ref="A6:J6"/>
    <mergeCell ref="A7:J7"/>
    <mergeCell ref="A10:J10"/>
    <mergeCell ref="A9:K9"/>
  </mergeCells>
  <conditionalFormatting sqref="E13:E63">
    <cfRule type="dataBar" priority="310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{3F394A89-09C5-453D-8CD7-29B901DF2498}</x14:id>
        </ext>
      </extLst>
    </cfRule>
  </conditionalFormatting>
  <conditionalFormatting sqref="E13:E63">
    <cfRule type="dataBar" priority="31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{25ADBBB7-D14C-44B8-8C10-517BEC71DF04}</x14:id>
        </ext>
      </extLst>
    </cfRule>
    <cfRule type="dataBar" priority="3106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{8B46FC92-ED0F-4F2D-B9D9-FB21EBA12CA7}</x14:id>
        </ext>
      </extLst>
    </cfRule>
    <cfRule type="dataBar" priority="310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{05E4279D-DA19-4C2D-A0AA-5A94BA0894EF}</x14:id>
        </ext>
      </extLst>
    </cfRule>
  </conditionalFormatting>
  <conditionalFormatting sqref="E13:E63">
    <cfRule type="dataBar" priority="31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{180D061F-B115-4E6E-A3BB-6CDB6D5AA069}</x14:id>
        </ext>
      </extLst>
    </cfRule>
    <cfRule type="dataBar" priority="31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{5247EAD4-07C8-4AE0-9FB7-3E91B9C12965}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394A89-09C5-453D-8CD7-29B901DF24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25ADBBB7-D14C-44B8-8C10-517BEC71DF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B46FC92-ED0F-4F2D-B9D9-FB21EBA12C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5E4279D-DA19-4C2D-A0AA-5A94BA0894E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180D061F-B115-4E6E-A3BB-6CDB6D5AA0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247EAD4-07C8-4AE0-9FB7-3E91B9C1296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136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100</v>
      </c>
      <c r="D13" s="10">
        <v>956</v>
      </c>
      <c r="E13" s="11">
        <f t="shared" ref="E13:E44" si="0">D13/$D$63</f>
        <v>0.24544287548138638</v>
      </c>
    </row>
    <row r="14" spans="1:11" ht="20.100000000000001" customHeight="1" x14ac:dyDescent="0.3">
      <c r="A14" s="7"/>
      <c r="B14" s="8">
        <v>2</v>
      </c>
      <c r="C14" s="9" t="s">
        <v>88</v>
      </c>
      <c r="D14" s="10">
        <v>524</v>
      </c>
      <c r="E14" s="11">
        <f t="shared" si="0"/>
        <v>0.13453145057766366</v>
      </c>
    </row>
    <row r="15" spans="1:11" ht="20.100000000000001" customHeight="1" x14ac:dyDescent="0.3">
      <c r="A15" s="7"/>
      <c r="B15" s="8">
        <v>3</v>
      </c>
      <c r="C15" s="9" t="s">
        <v>99</v>
      </c>
      <c r="D15" s="10">
        <v>418</v>
      </c>
      <c r="E15" s="11">
        <f t="shared" si="0"/>
        <v>0.10731707317073171</v>
      </c>
    </row>
    <row r="16" spans="1:11" ht="20.100000000000001" customHeight="1" x14ac:dyDescent="0.3">
      <c r="A16" s="7"/>
      <c r="B16" s="8">
        <v>4</v>
      </c>
      <c r="C16" s="9" t="s">
        <v>69</v>
      </c>
      <c r="D16" s="10">
        <v>269</v>
      </c>
      <c r="E16" s="11">
        <f t="shared" si="0"/>
        <v>6.9062901155327344E-2</v>
      </c>
    </row>
    <row r="17" spans="1:5" ht="20.100000000000001" customHeight="1" x14ac:dyDescent="0.3">
      <c r="A17" s="7"/>
      <c r="B17" s="8">
        <v>5</v>
      </c>
      <c r="C17" s="9" t="s">
        <v>66</v>
      </c>
      <c r="D17" s="10">
        <v>235</v>
      </c>
      <c r="E17" s="11">
        <f t="shared" si="0"/>
        <v>6.0333761232349167E-2</v>
      </c>
    </row>
    <row r="18" spans="1:5" ht="20.100000000000001" customHeight="1" x14ac:dyDescent="0.3">
      <c r="A18" s="7"/>
      <c r="B18" s="8">
        <v>6</v>
      </c>
      <c r="C18" s="9" t="s">
        <v>54</v>
      </c>
      <c r="D18" s="10">
        <v>225</v>
      </c>
      <c r="E18" s="11">
        <f t="shared" si="0"/>
        <v>5.7766367137355584E-2</v>
      </c>
    </row>
    <row r="19" spans="1:5" ht="20.100000000000001" customHeight="1" x14ac:dyDescent="0.3">
      <c r="A19" s="7"/>
      <c r="B19" s="8">
        <v>7</v>
      </c>
      <c r="C19" s="9" t="s">
        <v>74</v>
      </c>
      <c r="D19" s="10">
        <v>210</v>
      </c>
      <c r="E19" s="11">
        <f t="shared" si="0"/>
        <v>5.391527599486521E-2</v>
      </c>
    </row>
    <row r="20" spans="1:5" ht="20.100000000000001" customHeight="1" x14ac:dyDescent="0.3">
      <c r="A20" s="7"/>
      <c r="B20" s="8">
        <v>8</v>
      </c>
      <c r="C20" s="9" t="s">
        <v>67</v>
      </c>
      <c r="D20" s="10">
        <v>125</v>
      </c>
      <c r="E20" s="11">
        <f t="shared" si="0"/>
        <v>3.2092426187419767E-2</v>
      </c>
    </row>
    <row r="21" spans="1:5" ht="20.100000000000001" customHeight="1" x14ac:dyDescent="0.3">
      <c r="A21" s="7"/>
      <c r="B21" s="8">
        <v>9</v>
      </c>
      <c r="C21" s="9" t="s">
        <v>56</v>
      </c>
      <c r="D21" s="10">
        <v>113</v>
      </c>
      <c r="E21" s="11">
        <f t="shared" si="0"/>
        <v>2.9011553273427471E-2</v>
      </c>
    </row>
    <row r="22" spans="1:5" ht="20.100000000000001" customHeight="1" x14ac:dyDescent="0.3">
      <c r="A22" s="7"/>
      <c r="B22" s="8">
        <v>10</v>
      </c>
      <c r="C22" s="9" t="s">
        <v>53</v>
      </c>
      <c r="D22" s="10">
        <v>102</v>
      </c>
      <c r="E22" s="11">
        <f t="shared" si="0"/>
        <v>2.6187419768934531E-2</v>
      </c>
    </row>
    <row r="23" spans="1:5" ht="20.100000000000001" customHeight="1" x14ac:dyDescent="0.3">
      <c r="A23" s="7"/>
      <c r="B23" s="8">
        <v>11</v>
      </c>
      <c r="C23" s="9" t="s">
        <v>58</v>
      </c>
      <c r="D23" s="10">
        <v>91</v>
      </c>
      <c r="E23" s="11">
        <f t="shared" si="0"/>
        <v>2.3363286264441591E-2</v>
      </c>
    </row>
    <row r="24" spans="1:5" ht="20.100000000000001" customHeight="1" x14ac:dyDescent="0.3">
      <c r="A24" s="7"/>
      <c r="B24" s="8">
        <v>12</v>
      </c>
      <c r="C24" s="9" t="s">
        <v>85</v>
      </c>
      <c r="D24" s="10">
        <v>76</v>
      </c>
      <c r="E24" s="11">
        <f t="shared" si="0"/>
        <v>1.9512195121951219E-2</v>
      </c>
    </row>
    <row r="25" spans="1:5" ht="20.100000000000001" customHeight="1" x14ac:dyDescent="0.3">
      <c r="A25" s="7"/>
      <c r="B25" s="8">
        <v>13</v>
      </c>
      <c r="C25" s="9" t="s">
        <v>75</v>
      </c>
      <c r="D25" s="10">
        <v>64</v>
      </c>
      <c r="E25" s="11">
        <f t="shared" si="0"/>
        <v>1.6431322207958923E-2</v>
      </c>
    </row>
    <row r="26" spans="1:5" ht="20.100000000000001" customHeight="1" x14ac:dyDescent="0.3">
      <c r="A26" s="7"/>
      <c r="B26" s="8">
        <v>14</v>
      </c>
      <c r="C26" s="9" t="s">
        <v>51</v>
      </c>
      <c r="D26" s="10">
        <v>56</v>
      </c>
      <c r="E26" s="11">
        <f t="shared" si="0"/>
        <v>1.4377406931964057E-2</v>
      </c>
    </row>
    <row r="27" spans="1:5" ht="20.100000000000001" customHeight="1" x14ac:dyDescent="0.3">
      <c r="A27" s="7"/>
      <c r="B27" s="8">
        <v>15</v>
      </c>
      <c r="C27" s="9" t="s">
        <v>68</v>
      </c>
      <c r="D27" s="10">
        <v>56</v>
      </c>
      <c r="E27" s="11">
        <f t="shared" si="0"/>
        <v>1.4377406931964057E-2</v>
      </c>
    </row>
    <row r="28" spans="1:5" ht="20.100000000000001" customHeight="1" x14ac:dyDescent="0.3">
      <c r="A28" s="7"/>
      <c r="B28" s="8">
        <v>16</v>
      </c>
      <c r="C28" s="9" t="s">
        <v>72</v>
      </c>
      <c r="D28" s="10">
        <v>40</v>
      </c>
      <c r="E28" s="11">
        <f t="shared" si="0"/>
        <v>1.0269576379974325E-2</v>
      </c>
    </row>
    <row r="29" spans="1:5" ht="20.100000000000001" customHeight="1" x14ac:dyDescent="0.3">
      <c r="A29" s="7"/>
      <c r="B29" s="8">
        <v>17</v>
      </c>
      <c r="C29" s="9" t="s">
        <v>61</v>
      </c>
      <c r="D29" s="10">
        <v>28</v>
      </c>
      <c r="E29" s="11">
        <f t="shared" si="0"/>
        <v>7.1887034659820284E-3</v>
      </c>
    </row>
    <row r="30" spans="1:5" ht="20.100000000000001" customHeight="1" x14ac:dyDescent="0.3">
      <c r="A30" s="7"/>
      <c r="B30" s="8">
        <v>18</v>
      </c>
      <c r="C30" s="9" t="s">
        <v>98</v>
      </c>
      <c r="D30" s="10">
        <v>27</v>
      </c>
      <c r="E30" s="11">
        <f t="shared" si="0"/>
        <v>6.9319640564826698E-3</v>
      </c>
    </row>
    <row r="31" spans="1:5" ht="20.100000000000001" customHeight="1" x14ac:dyDescent="0.3">
      <c r="A31" s="7"/>
      <c r="B31" s="8">
        <v>19</v>
      </c>
      <c r="C31" s="9" t="s">
        <v>62</v>
      </c>
      <c r="D31" s="10">
        <v>26</v>
      </c>
      <c r="E31" s="11">
        <f t="shared" si="0"/>
        <v>6.675224646983312E-3</v>
      </c>
    </row>
    <row r="32" spans="1:5" ht="20.100000000000001" customHeight="1" x14ac:dyDescent="0.3">
      <c r="A32" s="7"/>
      <c r="B32" s="8">
        <v>20</v>
      </c>
      <c r="C32" s="9" t="s">
        <v>94</v>
      </c>
      <c r="D32" s="10">
        <v>20</v>
      </c>
      <c r="E32" s="11">
        <f t="shared" si="0"/>
        <v>5.1347881899871627E-3</v>
      </c>
    </row>
    <row r="33" spans="1:5" ht="20.100000000000001" customHeight="1" x14ac:dyDescent="0.3">
      <c r="A33" s="7"/>
      <c r="B33" s="8">
        <v>21</v>
      </c>
      <c r="C33" s="9" t="s">
        <v>96</v>
      </c>
      <c r="D33" s="10">
        <v>20</v>
      </c>
      <c r="E33" s="11">
        <f t="shared" si="0"/>
        <v>5.1347881899871627E-3</v>
      </c>
    </row>
    <row r="34" spans="1:5" ht="20.100000000000001" customHeight="1" x14ac:dyDescent="0.3">
      <c r="A34" s="7"/>
      <c r="B34" s="8">
        <v>22</v>
      </c>
      <c r="C34" s="9" t="s">
        <v>59</v>
      </c>
      <c r="D34" s="10">
        <v>18</v>
      </c>
      <c r="E34" s="11">
        <f t="shared" si="0"/>
        <v>4.6213093709884471E-3</v>
      </c>
    </row>
    <row r="35" spans="1:5" ht="20.100000000000001" customHeight="1" x14ac:dyDescent="0.3">
      <c r="A35" s="7"/>
      <c r="B35" s="8">
        <v>23</v>
      </c>
      <c r="C35" s="9" t="s">
        <v>73</v>
      </c>
      <c r="D35" s="10">
        <v>10</v>
      </c>
      <c r="E35" s="11">
        <f t="shared" si="0"/>
        <v>2.5673940949935813E-3</v>
      </c>
    </row>
    <row r="36" spans="1:5" ht="20.100000000000001" customHeight="1" x14ac:dyDescent="0.3">
      <c r="A36" s="7"/>
      <c r="B36" s="8">
        <v>24</v>
      </c>
      <c r="C36" s="9" t="s">
        <v>64</v>
      </c>
      <c r="D36" s="10">
        <v>6</v>
      </c>
      <c r="E36" s="11">
        <f t="shared" si="0"/>
        <v>1.5404364569961489E-3</v>
      </c>
    </row>
    <row r="37" spans="1:5" ht="20.100000000000001" customHeight="1" x14ac:dyDescent="0.3">
      <c r="A37" s="7"/>
      <c r="B37" s="8">
        <v>25</v>
      </c>
      <c r="C37" s="9" t="s">
        <v>77</v>
      </c>
      <c r="D37" s="10">
        <v>6</v>
      </c>
      <c r="E37" s="11">
        <f t="shared" si="0"/>
        <v>1.5404364569961489E-3</v>
      </c>
    </row>
    <row r="38" spans="1:5" ht="20.100000000000001" customHeight="1" x14ac:dyDescent="0.3">
      <c r="A38" s="7"/>
      <c r="B38" s="8">
        <v>26</v>
      </c>
      <c r="C38" s="9" t="s">
        <v>97</v>
      </c>
      <c r="D38" s="10">
        <v>6</v>
      </c>
      <c r="E38" s="11">
        <f t="shared" si="0"/>
        <v>1.5404364569961489E-3</v>
      </c>
    </row>
    <row r="39" spans="1:5" ht="20.100000000000001" customHeight="1" x14ac:dyDescent="0.3">
      <c r="A39" s="7"/>
      <c r="B39" s="8">
        <v>27</v>
      </c>
      <c r="C39" s="9" t="s">
        <v>52</v>
      </c>
      <c r="D39" s="10">
        <v>4</v>
      </c>
      <c r="E39" s="11">
        <f t="shared" si="0"/>
        <v>1.0269576379974327E-3</v>
      </c>
    </row>
    <row r="40" spans="1:5" ht="20.100000000000001" customHeight="1" x14ac:dyDescent="0.3">
      <c r="A40" s="7"/>
      <c r="B40" s="8">
        <v>28</v>
      </c>
      <c r="C40" s="9" t="s">
        <v>76</v>
      </c>
      <c r="D40" s="10">
        <v>4</v>
      </c>
      <c r="E40" s="11">
        <f t="shared" si="0"/>
        <v>1.0269576379974327E-3</v>
      </c>
    </row>
    <row r="41" spans="1:5" ht="20.100000000000001" customHeight="1" x14ac:dyDescent="0.3">
      <c r="A41" s="7"/>
      <c r="B41" s="8">
        <v>29</v>
      </c>
      <c r="C41" s="9" t="s">
        <v>95</v>
      </c>
      <c r="D41" s="10">
        <v>4</v>
      </c>
      <c r="E41" s="11">
        <f t="shared" si="0"/>
        <v>1.0269576379974327E-3</v>
      </c>
    </row>
    <row r="42" spans="1:5" ht="20.100000000000001" customHeight="1" x14ac:dyDescent="0.3">
      <c r="A42" s="7"/>
      <c r="B42" s="8">
        <v>30</v>
      </c>
      <c r="C42" s="9" t="s">
        <v>55</v>
      </c>
      <c r="D42" s="10">
        <v>3</v>
      </c>
      <c r="E42" s="11">
        <f t="shared" si="0"/>
        <v>7.7021822849807444E-4</v>
      </c>
    </row>
    <row r="43" spans="1:5" ht="20.100000000000001" customHeight="1" x14ac:dyDescent="0.3">
      <c r="A43" s="7"/>
      <c r="B43" s="8">
        <v>31</v>
      </c>
      <c r="C43" s="9" t="s">
        <v>71</v>
      </c>
      <c r="D43" s="10">
        <v>2</v>
      </c>
      <c r="E43" s="11">
        <f t="shared" si="0"/>
        <v>5.1347881899871633E-4</v>
      </c>
    </row>
    <row r="44" spans="1:5" ht="20.100000000000001" customHeight="1" x14ac:dyDescent="0.3">
      <c r="A44" s="7"/>
      <c r="B44" s="8">
        <v>32</v>
      </c>
      <c r="C44" s="9" t="s">
        <v>79</v>
      </c>
      <c r="D44" s="10">
        <v>2</v>
      </c>
      <c r="E44" s="11">
        <f t="shared" si="0"/>
        <v>5.1347881899871633E-4</v>
      </c>
    </row>
    <row r="45" spans="1:5" ht="20.100000000000001" customHeight="1" x14ac:dyDescent="0.3">
      <c r="A45" s="7"/>
      <c r="B45" s="8">
        <v>33</v>
      </c>
      <c r="C45" s="9" t="s">
        <v>81</v>
      </c>
      <c r="D45" s="10">
        <v>2</v>
      </c>
      <c r="E45" s="11">
        <f t="shared" ref="E45:E62" si="1">D45/$D$63</f>
        <v>5.1347881899871633E-4</v>
      </c>
    </row>
    <row r="46" spans="1:5" ht="20.100000000000001" customHeight="1" x14ac:dyDescent="0.3">
      <c r="A46" s="7"/>
      <c r="B46" s="8">
        <v>34</v>
      </c>
      <c r="C46" s="9" t="s">
        <v>78</v>
      </c>
      <c r="D46" s="10">
        <v>1</v>
      </c>
      <c r="E46" s="11">
        <f t="shared" si="1"/>
        <v>2.5673940949935817E-4</v>
      </c>
    </row>
    <row r="47" spans="1:5" ht="20.100000000000001" customHeight="1" x14ac:dyDescent="0.3">
      <c r="A47" s="7"/>
      <c r="B47" s="8">
        <v>35</v>
      </c>
      <c r="C47" s="9" t="s">
        <v>80</v>
      </c>
      <c r="D47" s="10">
        <v>1</v>
      </c>
      <c r="E47" s="11">
        <f t="shared" si="1"/>
        <v>2.5673940949935817E-4</v>
      </c>
    </row>
    <row r="48" spans="1:5" ht="20.100000000000001" customHeight="1" x14ac:dyDescent="0.3">
      <c r="A48" s="7"/>
      <c r="B48" s="8">
        <v>36</v>
      </c>
      <c r="C48" s="9" t="s">
        <v>83</v>
      </c>
      <c r="D48" s="10">
        <v>1</v>
      </c>
      <c r="E48" s="11">
        <f t="shared" si="1"/>
        <v>2.5673940949935817E-4</v>
      </c>
    </row>
    <row r="49" spans="1:5" ht="20.100000000000001" customHeight="1" x14ac:dyDescent="0.3">
      <c r="A49" s="7"/>
      <c r="B49" s="8">
        <v>37</v>
      </c>
      <c r="C49" s="9" t="s">
        <v>89</v>
      </c>
      <c r="D49" s="10">
        <v>1</v>
      </c>
      <c r="E49" s="11">
        <f t="shared" si="1"/>
        <v>2.5673940949935817E-4</v>
      </c>
    </row>
    <row r="50" spans="1:5" ht="20.100000000000001" customHeight="1" x14ac:dyDescent="0.3">
      <c r="A50" s="7"/>
      <c r="B50" s="8">
        <v>38</v>
      </c>
      <c r="C50" s="9" t="s">
        <v>90</v>
      </c>
      <c r="D50" s="10">
        <v>1</v>
      </c>
      <c r="E50" s="11">
        <f t="shared" si="1"/>
        <v>2.5673940949935817E-4</v>
      </c>
    </row>
    <row r="51" spans="1:5" ht="20.100000000000001" customHeight="1" x14ac:dyDescent="0.3">
      <c r="A51" s="7"/>
      <c r="B51" s="8">
        <v>39</v>
      </c>
      <c r="C51" s="9" t="s">
        <v>92</v>
      </c>
      <c r="D51" s="10">
        <v>1</v>
      </c>
      <c r="E51" s="11">
        <f t="shared" si="1"/>
        <v>2.5673940949935817E-4</v>
      </c>
    </row>
    <row r="52" spans="1:5" ht="20.100000000000001" customHeight="1" x14ac:dyDescent="0.3">
      <c r="A52" s="7"/>
      <c r="B52" s="8">
        <v>40</v>
      </c>
      <c r="C52" s="9" t="s">
        <v>57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60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63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65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70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82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86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87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91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93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141</v>
      </c>
      <c r="E62" s="11">
        <f t="shared" si="1"/>
        <v>3.6200256739409499E-2</v>
      </c>
    </row>
    <row r="63" spans="1:5" ht="20.100000000000001" customHeight="1" thickBot="1" x14ac:dyDescent="0.4">
      <c r="A63" s="7"/>
      <c r="B63" s="46" t="s">
        <v>2</v>
      </c>
      <c r="C63" s="21"/>
      <c r="D63" s="13">
        <f>SUM(D13:D62)</f>
        <v>3895</v>
      </c>
      <c r="E63" s="12">
        <f>SUM(E13:E62)</f>
        <v>1.0000000000000002</v>
      </c>
    </row>
    <row r="64" spans="1:5" x14ac:dyDescent="0.25">
      <c r="B64" s="35" t="s">
        <v>50</v>
      </c>
    </row>
  </sheetData>
  <autoFilter ref="B12:E45">
    <sortState ref="B13:E62">
      <sortCondition descending="1" ref="D12:D46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35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{328A3A17-571F-4902-AB65-CC284E38A693}</x14:id>
        </ext>
      </extLst>
    </cfRule>
    <cfRule type="dataBar" priority="335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{EA258A22-546B-47C3-A042-6A1217737868}</x14:id>
        </ext>
      </extLst>
    </cfRule>
  </conditionalFormatting>
  <conditionalFormatting sqref="E13:E63">
    <cfRule type="dataBar" priority="33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{9FE06321-92CF-445E-843C-AD71876B3E27}</x14:id>
        </ext>
      </extLst>
    </cfRule>
    <cfRule type="dataBar" priority="33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{97F87EBE-B54C-4D70-A9AC-15B4E0FD7CD8}</x14:id>
        </ext>
      </extLst>
    </cfRule>
  </conditionalFormatting>
  <conditionalFormatting sqref="E13:E63">
    <cfRule type="dataBar" priority="33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{C70C5CB8-3492-41B1-A57E-D9E4171D00AB}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8A3A17-571F-4902-AB65-CC284E38A6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A258A22-546B-47C3-A042-6A121773786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9FE06321-92CF-445E-843C-AD71876B3E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7F87EBE-B54C-4D70-A9AC-15B4E0FD7CD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C70C5CB8-3492-41B1-A57E-D9E4171D00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137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100</v>
      </c>
      <c r="D13" s="10">
        <v>2899</v>
      </c>
      <c r="E13" s="11">
        <f t="shared" ref="E13:E44" si="0">D13/$D$63</f>
        <v>0.25939513242662848</v>
      </c>
    </row>
    <row r="14" spans="1:11" ht="20.100000000000001" customHeight="1" x14ac:dyDescent="0.3">
      <c r="A14" s="7"/>
      <c r="B14" s="8">
        <v>2</v>
      </c>
      <c r="C14" s="9" t="s">
        <v>66</v>
      </c>
      <c r="D14" s="10">
        <v>1257</v>
      </c>
      <c r="E14" s="11">
        <f t="shared" si="0"/>
        <v>0.11247315676449535</v>
      </c>
    </row>
    <row r="15" spans="1:11" ht="20.100000000000001" customHeight="1" x14ac:dyDescent="0.3">
      <c r="A15" s="7"/>
      <c r="B15" s="8">
        <v>3</v>
      </c>
      <c r="C15" s="9" t="s">
        <v>68</v>
      </c>
      <c r="D15" s="10">
        <v>1123</v>
      </c>
      <c r="E15" s="11">
        <f t="shared" si="0"/>
        <v>0.10048317823908375</v>
      </c>
    </row>
    <row r="16" spans="1:11" ht="20.100000000000001" customHeight="1" x14ac:dyDescent="0.3">
      <c r="A16" s="7"/>
      <c r="B16" s="8">
        <v>4</v>
      </c>
      <c r="C16" s="9" t="s">
        <v>54</v>
      </c>
      <c r="D16" s="10">
        <v>994</v>
      </c>
      <c r="E16" s="11">
        <f t="shared" si="0"/>
        <v>8.8940586972083041E-2</v>
      </c>
    </row>
    <row r="17" spans="1:5" ht="20.100000000000001" customHeight="1" x14ac:dyDescent="0.3">
      <c r="A17" s="7"/>
      <c r="B17" s="8">
        <v>5</v>
      </c>
      <c r="C17" s="9" t="s">
        <v>58</v>
      </c>
      <c r="D17" s="10">
        <v>757</v>
      </c>
      <c r="E17" s="11">
        <f t="shared" si="0"/>
        <v>6.7734430923407307E-2</v>
      </c>
    </row>
    <row r="18" spans="1:5" ht="20.100000000000001" customHeight="1" x14ac:dyDescent="0.3">
      <c r="A18" s="7"/>
      <c r="B18" s="8">
        <v>6</v>
      </c>
      <c r="C18" s="9" t="s">
        <v>88</v>
      </c>
      <c r="D18" s="10">
        <v>640</v>
      </c>
      <c r="E18" s="11">
        <f t="shared" si="0"/>
        <v>5.72655690765927E-2</v>
      </c>
    </row>
    <row r="19" spans="1:5" ht="20.100000000000001" customHeight="1" x14ac:dyDescent="0.3">
      <c r="A19" s="7"/>
      <c r="B19" s="8">
        <v>7</v>
      </c>
      <c r="C19" s="9" t="s">
        <v>74</v>
      </c>
      <c r="D19" s="10">
        <v>525</v>
      </c>
      <c r="E19" s="11">
        <f t="shared" si="0"/>
        <v>4.697566213314245E-2</v>
      </c>
    </row>
    <row r="20" spans="1:5" ht="20.100000000000001" customHeight="1" x14ac:dyDescent="0.3">
      <c r="A20" s="7"/>
      <c r="B20" s="8">
        <v>8</v>
      </c>
      <c r="C20" s="9" t="s">
        <v>56</v>
      </c>
      <c r="D20" s="10">
        <v>338</v>
      </c>
      <c r="E20" s="11">
        <f t="shared" si="0"/>
        <v>3.0243378668575519E-2</v>
      </c>
    </row>
    <row r="21" spans="1:5" ht="20.100000000000001" customHeight="1" x14ac:dyDescent="0.3">
      <c r="A21" s="7"/>
      <c r="B21" s="8">
        <v>9</v>
      </c>
      <c r="C21" s="9" t="s">
        <v>69</v>
      </c>
      <c r="D21" s="10">
        <v>303</v>
      </c>
      <c r="E21" s="11">
        <f t="shared" si="0"/>
        <v>2.7111667859699356E-2</v>
      </c>
    </row>
    <row r="22" spans="1:5" ht="20.100000000000001" customHeight="1" x14ac:dyDescent="0.3">
      <c r="A22" s="7"/>
      <c r="B22" s="8">
        <v>10</v>
      </c>
      <c r="C22" s="9" t="s">
        <v>85</v>
      </c>
      <c r="D22" s="10">
        <v>263</v>
      </c>
      <c r="E22" s="11">
        <f t="shared" si="0"/>
        <v>2.3532569792412313E-2</v>
      </c>
    </row>
    <row r="23" spans="1:5" ht="20.100000000000001" customHeight="1" x14ac:dyDescent="0.3">
      <c r="A23" s="7"/>
      <c r="B23" s="8">
        <v>11</v>
      </c>
      <c r="C23" s="9" t="s">
        <v>61</v>
      </c>
      <c r="D23" s="10">
        <v>240</v>
      </c>
      <c r="E23" s="11">
        <f t="shared" si="0"/>
        <v>2.1474588403722263E-2</v>
      </c>
    </row>
    <row r="24" spans="1:5" ht="20.100000000000001" customHeight="1" x14ac:dyDescent="0.3">
      <c r="A24" s="7"/>
      <c r="B24" s="8">
        <v>12</v>
      </c>
      <c r="C24" s="9" t="s">
        <v>99</v>
      </c>
      <c r="D24" s="10">
        <v>216</v>
      </c>
      <c r="E24" s="11">
        <f t="shared" si="0"/>
        <v>1.9327129563350035E-2</v>
      </c>
    </row>
    <row r="25" spans="1:5" ht="20.100000000000001" customHeight="1" x14ac:dyDescent="0.3">
      <c r="A25" s="7"/>
      <c r="B25" s="8">
        <v>13</v>
      </c>
      <c r="C25" s="9" t="s">
        <v>51</v>
      </c>
      <c r="D25" s="10">
        <v>200</v>
      </c>
      <c r="E25" s="11">
        <f t="shared" si="0"/>
        <v>1.789549033643522E-2</v>
      </c>
    </row>
    <row r="26" spans="1:5" ht="20.100000000000001" customHeight="1" x14ac:dyDescent="0.3">
      <c r="A26" s="7"/>
      <c r="B26" s="8">
        <v>14</v>
      </c>
      <c r="C26" s="9" t="s">
        <v>53</v>
      </c>
      <c r="D26" s="10">
        <v>161</v>
      </c>
      <c r="E26" s="11">
        <f t="shared" si="0"/>
        <v>1.440586972083035E-2</v>
      </c>
    </row>
    <row r="27" spans="1:5" ht="20.100000000000001" customHeight="1" x14ac:dyDescent="0.3">
      <c r="A27" s="7"/>
      <c r="B27" s="8">
        <v>15</v>
      </c>
      <c r="C27" s="9" t="s">
        <v>67</v>
      </c>
      <c r="D27" s="10">
        <v>128</v>
      </c>
      <c r="E27" s="11">
        <f t="shared" si="0"/>
        <v>1.1453113815318539E-2</v>
      </c>
    </row>
    <row r="28" spans="1:5" ht="20.100000000000001" customHeight="1" x14ac:dyDescent="0.3">
      <c r="A28" s="7"/>
      <c r="B28" s="8">
        <v>16</v>
      </c>
      <c r="C28" s="9" t="s">
        <v>62</v>
      </c>
      <c r="D28" s="10">
        <v>81</v>
      </c>
      <c r="E28" s="11">
        <f t="shared" si="0"/>
        <v>7.2476735862562636E-3</v>
      </c>
    </row>
    <row r="29" spans="1:5" ht="20.100000000000001" customHeight="1" x14ac:dyDescent="0.3">
      <c r="A29" s="7"/>
      <c r="B29" s="8">
        <v>17</v>
      </c>
      <c r="C29" s="9" t="s">
        <v>75</v>
      </c>
      <c r="D29" s="10">
        <v>56</v>
      </c>
      <c r="E29" s="11">
        <f t="shared" si="0"/>
        <v>5.0107372942018611E-3</v>
      </c>
    </row>
    <row r="30" spans="1:5" ht="20.100000000000001" customHeight="1" x14ac:dyDescent="0.3">
      <c r="A30" s="7"/>
      <c r="B30" s="8">
        <v>18</v>
      </c>
      <c r="C30" s="9" t="s">
        <v>72</v>
      </c>
      <c r="D30" s="10">
        <v>55</v>
      </c>
      <c r="E30" s="11">
        <f t="shared" si="0"/>
        <v>4.921259842519685E-3</v>
      </c>
    </row>
    <row r="31" spans="1:5" ht="20.100000000000001" customHeight="1" x14ac:dyDescent="0.3">
      <c r="A31" s="7"/>
      <c r="B31" s="8">
        <v>19</v>
      </c>
      <c r="C31" s="9" t="s">
        <v>98</v>
      </c>
      <c r="D31" s="10">
        <v>48</v>
      </c>
      <c r="E31" s="11">
        <f t="shared" si="0"/>
        <v>4.2949176807444527E-3</v>
      </c>
    </row>
    <row r="32" spans="1:5" ht="20.100000000000001" customHeight="1" x14ac:dyDescent="0.3">
      <c r="A32" s="7"/>
      <c r="B32" s="8">
        <v>20</v>
      </c>
      <c r="C32" s="9" t="s">
        <v>52</v>
      </c>
      <c r="D32" s="10">
        <v>47</v>
      </c>
      <c r="E32" s="11">
        <f t="shared" si="0"/>
        <v>4.2054402290622765E-3</v>
      </c>
    </row>
    <row r="33" spans="1:5" ht="20.100000000000001" customHeight="1" x14ac:dyDescent="0.3">
      <c r="A33" s="7"/>
      <c r="B33" s="8">
        <v>21</v>
      </c>
      <c r="C33" s="9" t="s">
        <v>96</v>
      </c>
      <c r="D33" s="10">
        <v>28</v>
      </c>
      <c r="E33" s="11">
        <f t="shared" si="0"/>
        <v>2.5053686471009306E-3</v>
      </c>
    </row>
    <row r="34" spans="1:5" ht="20.100000000000001" customHeight="1" x14ac:dyDescent="0.3">
      <c r="A34" s="7"/>
      <c r="B34" s="8">
        <v>22</v>
      </c>
      <c r="C34" s="9" t="s">
        <v>55</v>
      </c>
      <c r="D34" s="10">
        <v>24</v>
      </c>
      <c r="E34" s="11">
        <f t="shared" si="0"/>
        <v>2.1474588403722263E-3</v>
      </c>
    </row>
    <row r="35" spans="1:5" ht="20.100000000000001" customHeight="1" x14ac:dyDescent="0.3">
      <c r="A35" s="7"/>
      <c r="B35" s="8">
        <v>23</v>
      </c>
      <c r="C35" s="9" t="s">
        <v>94</v>
      </c>
      <c r="D35" s="10">
        <v>22</v>
      </c>
      <c r="E35" s="11">
        <f t="shared" si="0"/>
        <v>1.968503937007874E-3</v>
      </c>
    </row>
    <row r="36" spans="1:5" ht="20.100000000000001" customHeight="1" x14ac:dyDescent="0.3">
      <c r="A36" s="7"/>
      <c r="B36" s="8">
        <v>24</v>
      </c>
      <c r="C36" s="9" t="s">
        <v>77</v>
      </c>
      <c r="D36" s="10">
        <v>13</v>
      </c>
      <c r="E36" s="11">
        <f t="shared" si="0"/>
        <v>1.1632068718682891E-3</v>
      </c>
    </row>
    <row r="37" spans="1:5" ht="20.100000000000001" customHeight="1" x14ac:dyDescent="0.3">
      <c r="A37" s="7"/>
      <c r="B37" s="8">
        <v>25</v>
      </c>
      <c r="C37" s="9" t="s">
        <v>73</v>
      </c>
      <c r="D37" s="10">
        <v>9</v>
      </c>
      <c r="E37" s="11">
        <f t="shared" si="0"/>
        <v>8.0529706513958487E-4</v>
      </c>
    </row>
    <row r="38" spans="1:5" ht="20.100000000000001" customHeight="1" x14ac:dyDescent="0.3">
      <c r="A38" s="7"/>
      <c r="B38" s="8">
        <v>26</v>
      </c>
      <c r="C38" s="9" t="s">
        <v>76</v>
      </c>
      <c r="D38" s="10">
        <v>9</v>
      </c>
      <c r="E38" s="11">
        <f t="shared" si="0"/>
        <v>8.0529706513958487E-4</v>
      </c>
    </row>
    <row r="39" spans="1:5" ht="20.100000000000001" customHeight="1" x14ac:dyDescent="0.3">
      <c r="A39" s="7"/>
      <c r="B39" s="8">
        <v>27</v>
      </c>
      <c r="C39" s="9" t="s">
        <v>90</v>
      </c>
      <c r="D39" s="10">
        <v>7</v>
      </c>
      <c r="E39" s="11">
        <f t="shared" si="0"/>
        <v>6.2634216177523264E-4</v>
      </c>
    </row>
    <row r="40" spans="1:5" ht="20.100000000000001" customHeight="1" x14ac:dyDescent="0.3">
      <c r="A40" s="7"/>
      <c r="B40" s="8">
        <v>28</v>
      </c>
      <c r="C40" s="9" t="s">
        <v>79</v>
      </c>
      <c r="D40" s="10">
        <v>6</v>
      </c>
      <c r="E40" s="11">
        <f t="shared" si="0"/>
        <v>5.3686471009305658E-4</v>
      </c>
    </row>
    <row r="41" spans="1:5" ht="20.100000000000001" customHeight="1" x14ac:dyDescent="0.3">
      <c r="A41" s="7"/>
      <c r="B41" s="8">
        <v>29</v>
      </c>
      <c r="C41" s="9" t="s">
        <v>89</v>
      </c>
      <c r="D41" s="10">
        <v>6</v>
      </c>
      <c r="E41" s="11">
        <f t="shared" si="0"/>
        <v>5.3686471009305658E-4</v>
      </c>
    </row>
    <row r="42" spans="1:5" ht="20.100000000000001" customHeight="1" x14ac:dyDescent="0.3">
      <c r="A42" s="7"/>
      <c r="B42" s="8">
        <v>30</v>
      </c>
      <c r="C42" s="9" t="s">
        <v>64</v>
      </c>
      <c r="D42" s="10">
        <v>5</v>
      </c>
      <c r="E42" s="11">
        <f t="shared" si="0"/>
        <v>4.4738725841088047E-4</v>
      </c>
    </row>
    <row r="43" spans="1:5" ht="20.100000000000001" customHeight="1" x14ac:dyDescent="0.3">
      <c r="A43" s="7"/>
      <c r="B43" s="8">
        <v>31</v>
      </c>
      <c r="C43" s="9" t="s">
        <v>71</v>
      </c>
      <c r="D43" s="10">
        <v>5</v>
      </c>
      <c r="E43" s="11">
        <f t="shared" si="0"/>
        <v>4.4738725841088047E-4</v>
      </c>
    </row>
    <row r="44" spans="1:5" ht="20.100000000000001" customHeight="1" x14ac:dyDescent="0.3">
      <c r="A44" s="7"/>
      <c r="B44" s="8">
        <v>32</v>
      </c>
      <c r="C44" s="9" t="s">
        <v>93</v>
      </c>
      <c r="D44" s="10">
        <v>3</v>
      </c>
      <c r="E44" s="11">
        <f t="shared" si="0"/>
        <v>2.6843235504652829E-4</v>
      </c>
    </row>
    <row r="45" spans="1:5" ht="20.100000000000001" customHeight="1" x14ac:dyDescent="0.3">
      <c r="A45" s="7"/>
      <c r="B45" s="8">
        <v>33</v>
      </c>
      <c r="C45" s="9" t="s">
        <v>59</v>
      </c>
      <c r="D45" s="10">
        <v>2</v>
      </c>
      <c r="E45" s="11">
        <f t="shared" ref="E45:E62" si="1">D45/$D$63</f>
        <v>1.7895490336435218E-4</v>
      </c>
    </row>
    <row r="46" spans="1:5" ht="20.100000000000001" customHeight="1" x14ac:dyDescent="0.3">
      <c r="A46" s="7"/>
      <c r="B46" s="8">
        <v>34</v>
      </c>
      <c r="C46" s="9" t="s">
        <v>81</v>
      </c>
      <c r="D46" s="10">
        <v>2</v>
      </c>
      <c r="E46" s="11">
        <f t="shared" si="1"/>
        <v>1.7895490336435218E-4</v>
      </c>
    </row>
    <row r="47" spans="1:5" ht="20.100000000000001" customHeight="1" x14ac:dyDescent="0.3">
      <c r="A47" s="7"/>
      <c r="B47" s="8">
        <v>35</v>
      </c>
      <c r="C47" s="9" t="s">
        <v>63</v>
      </c>
      <c r="D47" s="10">
        <v>1</v>
      </c>
      <c r="E47" s="11">
        <f t="shared" si="1"/>
        <v>8.9477451682176088E-5</v>
      </c>
    </row>
    <row r="48" spans="1:5" ht="20.100000000000001" customHeight="1" x14ac:dyDescent="0.3">
      <c r="A48" s="7"/>
      <c r="B48" s="8">
        <v>36</v>
      </c>
      <c r="C48" s="9" t="s">
        <v>86</v>
      </c>
      <c r="D48" s="10">
        <v>1</v>
      </c>
      <c r="E48" s="11">
        <f t="shared" si="1"/>
        <v>8.9477451682176088E-5</v>
      </c>
    </row>
    <row r="49" spans="1:5" ht="20.100000000000001" customHeight="1" x14ac:dyDescent="0.3">
      <c r="A49" s="7"/>
      <c r="B49" s="8">
        <v>37</v>
      </c>
      <c r="C49" s="9" t="s">
        <v>92</v>
      </c>
      <c r="D49" s="10">
        <v>1</v>
      </c>
      <c r="E49" s="11">
        <f t="shared" si="1"/>
        <v>8.9477451682176088E-5</v>
      </c>
    </row>
    <row r="50" spans="1:5" ht="20.100000000000001" customHeight="1" x14ac:dyDescent="0.3">
      <c r="A50" s="7"/>
      <c r="B50" s="8">
        <v>38</v>
      </c>
      <c r="C50" s="9" t="s">
        <v>95</v>
      </c>
      <c r="D50" s="10">
        <v>1</v>
      </c>
      <c r="E50" s="11">
        <f t="shared" si="1"/>
        <v>8.9477451682176088E-5</v>
      </c>
    </row>
    <row r="51" spans="1:5" ht="20.100000000000001" customHeight="1" x14ac:dyDescent="0.3">
      <c r="A51" s="7"/>
      <c r="B51" s="8">
        <v>39</v>
      </c>
      <c r="C51" s="9" t="s">
        <v>57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60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65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70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78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80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82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83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87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91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97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700</v>
      </c>
      <c r="E62" s="11">
        <f t="shared" si="1"/>
        <v>6.2634216177523266E-2</v>
      </c>
    </row>
    <row r="63" spans="1:5" ht="20.100000000000001" customHeight="1" thickBot="1" x14ac:dyDescent="0.4">
      <c r="A63" s="7"/>
      <c r="B63" s="67" t="s">
        <v>2</v>
      </c>
      <c r="C63" s="21"/>
      <c r="D63" s="13">
        <f>SUM(D13:D62)</f>
        <v>11176</v>
      </c>
      <c r="E63" s="12">
        <f>SUM(E13:E62)</f>
        <v>1.0000000000000002</v>
      </c>
    </row>
    <row r="64" spans="1:5" ht="15" customHeight="1" x14ac:dyDescent="0.25">
      <c r="B64" s="55" t="s">
        <v>50</v>
      </c>
      <c r="C64" s="34"/>
      <c r="D64" s="34"/>
      <c r="E64" s="34"/>
    </row>
  </sheetData>
  <autoFilter ref="B12:E46">
    <sortState ref="B13:E62">
      <sortCondition descending="1" ref="D12:D47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36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{1075E242-7E47-447A-873C-C72DD4E96DC6}</x14:id>
        </ext>
      </extLst>
    </cfRule>
    <cfRule type="dataBar" priority="336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{8A0C0AFF-A9A2-46B5-BE5E-6B65B0D89B8E}</x14:id>
        </ext>
      </extLst>
    </cfRule>
  </conditionalFormatting>
  <conditionalFormatting sqref="E13:E63">
    <cfRule type="dataBar" priority="33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{D36549F1-296A-4722-A87E-7AC0DA076AB0}</x14:id>
        </ext>
      </extLst>
    </cfRule>
    <cfRule type="dataBar" priority="33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{C396426C-A09C-43A8-99CC-ADDAE75D5BF2}</x14:id>
        </ext>
      </extLst>
    </cfRule>
  </conditionalFormatting>
  <conditionalFormatting sqref="E13:E63">
    <cfRule type="dataBar" priority="33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{904672A0-2FAF-4D09-8DA2-D7D143110003}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75E242-7E47-447A-873C-C72DD4E96D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A0C0AFF-A9A2-46B5-BE5E-6B65B0D89B8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D36549F1-296A-4722-A87E-7AC0DA076A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396426C-A09C-43A8-99CC-ADDAE75D5B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904672A0-2FAF-4D09-8DA2-D7D1431100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138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88</v>
      </c>
      <c r="D13" s="10">
        <v>785</v>
      </c>
      <c r="E13" s="11">
        <f t="shared" ref="E13:E44" si="0">D13/$D$63</f>
        <v>0.24341085271317831</v>
      </c>
    </row>
    <row r="14" spans="1:11" ht="20.100000000000001" customHeight="1" x14ac:dyDescent="0.3">
      <c r="A14" s="7"/>
      <c r="B14" s="8">
        <v>2</v>
      </c>
      <c r="C14" s="9" t="s">
        <v>54</v>
      </c>
      <c r="D14" s="10">
        <v>475</v>
      </c>
      <c r="E14" s="11">
        <f t="shared" si="0"/>
        <v>0.14728682170542637</v>
      </c>
    </row>
    <row r="15" spans="1:11" ht="20.100000000000001" customHeight="1" x14ac:dyDescent="0.3">
      <c r="A15" s="7"/>
      <c r="B15" s="8">
        <v>3</v>
      </c>
      <c r="C15" s="9" t="s">
        <v>68</v>
      </c>
      <c r="D15" s="10">
        <v>474</v>
      </c>
      <c r="E15" s="11">
        <f t="shared" si="0"/>
        <v>0.1469767441860465</v>
      </c>
    </row>
    <row r="16" spans="1:11" ht="20.100000000000001" customHeight="1" x14ac:dyDescent="0.3">
      <c r="A16" s="7"/>
      <c r="B16" s="8">
        <v>4</v>
      </c>
      <c r="C16" s="9" t="s">
        <v>56</v>
      </c>
      <c r="D16" s="10">
        <v>256</v>
      </c>
      <c r="E16" s="11">
        <f t="shared" si="0"/>
        <v>7.9379844961240315E-2</v>
      </c>
    </row>
    <row r="17" spans="1:5" ht="20.100000000000001" customHeight="1" x14ac:dyDescent="0.3">
      <c r="A17" s="7"/>
      <c r="B17" s="8">
        <v>5</v>
      </c>
      <c r="C17" s="9" t="s">
        <v>74</v>
      </c>
      <c r="D17" s="10">
        <v>240</v>
      </c>
      <c r="E17" s="11">
        <f t="shared" si="0"/>
        <v>7.441860465116279E-2</v>
      </c>
    </row>
    <row r="18" spans="1:5" ht="20.100000000000001" customHeight="1" x14ac:dyDescent="0.3">
      <c r="A18" s="7"/>
      <c r="B18" s="8">
        <v>6</v>
      </c>
      <c r="C18" s="9" t="s">
        <v>85</v>
      </c>
      <c r="D18" s="10">
        <v>116</v>
      </c>
      <c r="E18" s="11">
        <f t="shared" si="0"/>
        <v>3.5968992248062014E-2</v>
      </c>
    </row>
    <row r="19" spans="1:5" ht="20.100000000000001" customHeight="1" x14ac:dyDescent="0.3">
      <c r="A19" s="7"/>
      <c r="B19" s="8">
        <v>7</v>
      </c>
      <c r="C19" s="9" t="s">
        <v>62</v>
      </c>
      <c r="D19" s="10">
        <v>87</v>
      </c>
      <c r="E19" s="11">
        <f t="shared" si="0"/>
        <v>2.6976744186046512E-2</v>
      </c>
    </row>
    <row r="20" spans="1:5" ht="20.100000000000001" customHeight="1" x14ac:dyDescent="0.3">
      <c r="A20" s="7"/>
      <c r="B20" s="8">
        <v>8</v>
      </c>
      <c r="C20" s="9" t="s">
        <v>66</v>
      </c>
      <c r="D20" s="10">
        <v>84</v>
      </c>
      <c r="E20" s="11">
        <f t="shared" si="0"/>
        <v>2.6046511627906978E-2</v>
      </c>
    </row>
    <row r="21" spans="1:5" ht="20.100000000000001" customHeight="1" x14ac:dyDescent="0.3">
      <c r="A21" s="7"/>
      <c r="B21" s="8">
        <v>9</v>
      </c>
      <c r="C21" s="9" t="s">
        <v>51</v>
      </c>
      <c r="D21" s="10">
        <v>81</v>
      </c>
      <c r="E21" s="11">
        <f t="shared" si="0"/>
        <v>2.5116279069767444E-2</v>
      </c>
    </row>
    <row r="22" spans="1:5" ht="20.100000000000001" customHeight="1" x14ac:dyDescent="0.3">
      <c r="A22" s="7"/>
      <c r="B22" s="8">
        <v>10</v>
      </c>
      <c r="C22" s="9" t="s">
        <v>72</v>
      </c>
      <c r="D22" s="10">
        <v>78</v>
      </c>
      <c r="E22" s="11">
        <f t="shared" si="0"/>
        <v>2.4186046511627906E-2</v>
      </c>
    </row>
    <row r="23" spans="1:5" ht="20.100000000000001" customHeight="1" x14ac:dyDescent="0.3">
      <c r="A23" s="7"/>
      <c r="B23" s="8">
        <v>11</v>
      </c>
      <c r="C23" s="9" t="s">
        <v>58</v>
      </c>
      <c r="D23" s="10">
        <v>56</v>
      </c>
      <c r="E23" s="11">
        <f t="shared" si="0"/>
        <v>1.7364341085271316E-2</v>
      </c>
    </row>
    <row r="24" spans="1:5" ht="20.100000000000001" customHeight="1" x14ac:dyDescent="0.3">
      <c r="A24" s="7"/>
      <c r="B24" s="8">
        <v>12</v>
      </c>
      <c r="C24" s="9" t="s">
        <v>69</v>
      </c>
      <c r="D24" s="10">
        <v>52</v>
      </c>
      <c r="E24" s="11">
        <f t="shared" si="0"/>
        <v>1.6124031007751938E-2</v>
      </c>
    </row>
    <row r="25" spans="1:5" ht="20.100000000000001" customHeight="1" x14ac:dyDescent="0.3">
      <c r="A25" s="7"/>
      <c r="B25" s="8">
        <v>13</v>
      </c>
      <c r="C25" s="9" t="s">
        <v>99</v>
      </c>
      <c r="D25" s="10">
        <v>47</v>
      </c>
      <c r="E25" s="11">
        <f t="shared" si="0"/>
        <v>1.4573643410852714E-2</v>
      </c>
    </row>
    <row r="26" spans="1:5" ht="20.100000000000001" customHeight="1" x14ac:dyDescent="0.3">
      <c r="A26" s="7"/>
      <c r="B26" s="8">
        <v>14</v>
      </c>
      <c r="C26" s="9" t="s">
        <v>94</v>
      </c>
      <c r="D26" s="10">
        <v>45</v>
      </c>
      <c r="E26" s="11">
        <f t="shared" si="0"/>
        <v>1.3953488372093023E-2</v>
      </c>
    </row>
    <row r="27" spans="1:5" ht="20.100000000000001" customHeight="1" x14ac:dyDescent="0.3">
      <c r="A27" s="7"/>
      <c r="B27" s="8">
        <v>15</v>
      </c>
      <c r="C27" s="9" t="s">
        <v>92</v>
      </c>
      <c r="D27" s="10">
        <v>35</v>
      </c>
      <c r="E27" s="11">
        <f t="shared" si="0"/>
        <v>1.0852713178294573E-2</v>
      </c>
    </row>
    <row r="28" spans="1:5" ht="20.100000000000001" customHeight="1" x14ac:dyDescent="0.3">
      <c r="A28" s="7"/>
      <c r="B28" s="8">
        <v>16</v>
      </c>
      <c r="C28" s="9" t="s">
        <v>75</v>
      </c>
      <c r="D28" s="10">
        <v>28</v>
      </c>
      <c r="E28" s="11">
        <f t="shared" si="0"/>
        <v>8.6821705426356581E-3</v>
      </c>
    </row>
    <row r="29" spans="1:5" ht="20.100000000000001" customHeight="1" x14ac:dyDescent="0.3">
      <c r="A29" s="7"/>
      <c r="B29" s="8">
        <v>17</v>
      </c>
      <c r="C29" s="9" t="s">
        <v>67</v>
      </c>
      <c r="D29" s="10">
        <v>23</v>
      </c>
      <c r="E29" s="11">
        <f t="shared" si="0"/>
        <v>7.1317829457364342E-3</v>
      </c>
    </row>
    <row r="30" spans="1:5" ht="20.100000000000001" customHeight="1" x14ac:dyDescent="0.3">
      <c r="A30" s="7"/>
      <c r="B30" s="8">
        <v>18</v>
      </c>
      <c r="C30" s="9" t="s">
        <v>61</v>
      </c>
      <c r="D30" s="10">
        <v>17</v>
      </c>
      <c r="E30" s="11">
        <f t="shared" si="0"/>
        <v>5.2713178294573641E-3</v>
      </c>
    </row>
    <row r="31" spans="1:5" ht="20.100000000000001" customHeight="1" x14ac:dyDescent="0.3">
      <c r="A31" s="7"/>
      <c r="B31" s="8">
        <v>19</v>
      </c>
      <c r="C31" s="9" t="s">
        <v>73</v>
      </c>
      <c r="D31" s="10">
        <v>13</v>
      </c>
      <c r="E31" s="11">
        <f t="shared" si="0"/>
        <v>4.0310077519379846E-3</v>
      </c>
    </row>
    <row r="32" spans="1:5" ht="20.100000000000001" customHeight="1" x14ac:dyDescent="0.3">
      <c r="A32" s="7"/>
      <c r="B32" s="8">
        <v>20</v>
      </c>
      <c r="C32" s="9" t="s">
        <v>64</v>
      </c>
      <c r="D32" s="10">
        <v>10</v>
      </c>
      <c r="E32" s="11">
        <f t="shared" si="0"/>
        <v>3.1007751937984496E-3</v>
      </c>
    </row>
    <row r="33" spans="1:5" ht="20.100000000000001" customHeight="1" x14ac:dyDescent="0.3">
      <c r="A33" s="7"/>
      <c r="B33" s="8">
        <v>21</v>
      </c>
      <c r="C33" s="9" t="s">
        <v>55</v>
      </c>
      <c r="D33" s="10">
        <v>9</v>
      </c>
      <c r="E33" s="11">
        <f t="shared" si="0"/>
        <v>2.7906976744186047E-3</v>
      </c>
    </row>
    <row r="34" spans="1:5" ht="20.100000000000001" customHeight="1" x14ac:dyDescent="0.3">
      <c r="A34" s="7"/>
      <c r="B34" s="8">
        <v>22</v>
      </c>
      <c r="C34" s="9" t="s">
        <v>80</v>
      </c>
      <c r="D34" s="10">
        <v>9</v>
      </c>
      <c r="E34" s="11">
        <f t="shared" si="0"/>
        <v>2.7906976744186047E-3</v>
      </c>
    </row>
    <row r="35" spans="1:5" ht="20.100000000000001" customHeight="1" x14ac:dyDescent="0.3">
      <c r="A35" s="7"/>
      <c r="B35" s="8">
        <v>23</v>
      </c>
      <c r="C35" s="9" t="s">
        <v>59</v>
      </c>
      <c r="D35" s="10">
        <v>8</v>
      </c>
      <c r="E35" s="11">
        <f t="shared" si="0"/>
        <v>2.4806201550387598E-3</v>
      </c>
    </row>
    <row r="36" spans="1:5" ht="20.100000000000001" customHeight="1" x14ac:dyDescent="0.25">
      <c r="A36" s="7"/>
      <c r="B36" s="8">
        <v>24</v>
      </c>
      <c r="C36" s="18" t="s">
        <v>53</v>
      </c>
      <c r="D36" s="10">
        <v>7</v>
      </c>
      <c r="E36" s="11">
        <f t="shared" si="0"/>
        <v>2.1705426356589145E-3</v>
      </c>
    </row>
    <row r="37" spans="1:5" ht="20.100000000000001" customHeight="1" x14ac:dyDescent="0.3">
      <c r="A37" s="7"/>
      <c r="B37" s="8">
        <v>25</v>
      </c>
      <c r="C37" s="9" t="s">
        <v>89</v>
      </c>
      <c r="D37" s="10">
        <v>7</v>
      </c>
      <c r="E37" s="11">
        <f t="shared" si="0"/>
        <v>2.1705426356589145E-3</v>
      </c>
    </row>
    <row r="38" spans="1:5" ht="20.100000000000001" customHeight="1" x14ac:dyDescent="0.3">
      <c r="A38" s="7"/>
      <c r="B38" s="8">
        <v>26</v>
      </c>
      <c r="C38" s="9" t="s">
        <v>76</v>
      </c>
      <c r="D38" s="10">
        <v>6</v>
      </c>
      <c r="E38" s="11">
        <f t="shared" si="0"/>
        <v>1.8604651162790699E-3</v>
      </c>
    </row>
    <row r="39" spans="1:5" ht="20.100000000000001" customHeight="1" x14ac:dyDescent="0.3">
      <c r="A39" s="7"/>
      <c r="B39" s="8">
        <v>27</v>
      </c>
      <c r="C39" s="9" t="s">
        <v>82</v>
      </c>
      <c r="D39" s="10">
        <v>6</v>
      </c>
      <c r="E39" s="11">
        <f t="shared" si="0"/>
        <v>1.8604651162790699E-3</v>
      </c>
    </row>
    <row r="40" spans="1:5" ht="20.100000000000001" customHeight="1" x14ac:dyDescent="0.3">
      <c r="A40" s="7"/>
      <c r="B40" s="8">
        <v>28</v>
      </c>
      <c r="C40" s="9" t="s">
        <v>98</v>
      </c>
      <c r="D40" s="10">
        <v>5</v>
      </c>
      <c r="E40" s="11">
        <f t="shared" si="0"/>
        <v>1.5503875968992248E-3</v>
      </c>
    </row>
    <row r="41" spans="1:5" ht="20.100000000000001" customHeight="1" x14ac:dyDescent="0.3">
      <c r="A41" s="7"/>
      <c r="B41" s="8">
        <v>29</v>
      </c>
      <c r="C41" s="9" t="s">
        <v>90</v>
      </c>
      <c r="D41" s="10">
        <v>4</v>
      </c>
      <c r="E41" s="11">
        <f t="shared" si="0"/>
        <v>1.2403100775193799E-3</v>
      </c>
    </row>
    <row r="42" spans="1:5" ht="20.100000000000001" customHeight="1" x14ac:dyDescent="0.3">
      <c r="A42" s="7"/>
      <c r="B42" s="8">
        <v>30</v>
      </c>
      <c r="C42" s="9" t="s">
        <v>95</v>
      </c>
      <c r="D42" s="10">
        <v>4</v>
      </c>
      <c r="E42" s="11">
        <f t="shared" si="0"/>
        <v>1.2403100775193799E-3</v>
      </c>
    </row>
    <row r="43" spans="1:5" ht="20.100000000000001" customHeight="1" x14ac:dyDescent="0.3">
      <c r="A43" s="7"/>
      <c r="B43" s="8">
        <v>31</v>
      </c>
      <c r="C43" s="9" t="s">
        <v>100</v>
      </c>
      <c r="D43" s="10">
        <v>4</v>
      </c>
      <c r="E43" s="11">
        <f t="shared" si="0"/>
        <v>1.2403100775193799E-3</v>
      </c>
    </row>
    <row r="44" spans="1:5" ht="20.100000000000001" customHeight="1" x14ac:dyDescent="0.3">
      <c r="A44" s="7"/>
      <c r="B44" s="8">
        <v>32</v>
      </c>
      <c r="C44" s="9" t="s">
        <v>79</v>
      </c>
      <c r="D44" s="10">
        <v>3</v>
      </c>
      <c r="E44" s="11">
        <f t="shared" si="0"/>
        <v>9.3023255813953494E-4</v>
      </c>
    </row>
    <row r="45" spans="1:5" ht="20.100000000000001" customHeight="1" x14ac:dyDescent="0.3">
      <c r="A45" s="7"/>
      <c r="B45" s="8">
        <v>33</v>
      </c>
      <c r="C45" s="9" t="s">
        <v>93</v>
      </c>
      <c r="D45" s="10">
        <v>3</v>
      </c>
      <c r="E45" s="11">
        <f t="shared" ref="E45:E62" si="1">D45/$D$63</f>
        <v>9.3023255813953494E-4</v>
      </c>
    </row>
    <row r="46" spans="1:5" ht="20.100000000000001" customHeight="1" x14ac:dyDescent="0.3">
      <c r="A46" s="7"/>
      <c r="B46" s="8">
        <v>34</v>
      </c>
      <c r="C46" s="9" t="s">
        <v>96</v>
      </c>
      <c r="D46" s="10">
        <v>3</v>
      </c>
      <c r="E46" s="11">
        <f t="shared" si="1"/>
        <v>9.3023255813953494E-4</v>
      </c>
    </row>
    <row r="47" spans="1:5" ht="20.100000000000001" customHeight="1" x14ac:dyDescent="0.3">
      <c r="A47" s="7"/>
      <c r="B47" s="8">
        <v>35</v>
      </c>
      <c r="C47" s="9" t="s">
        <v>71</v>
      </c>
      <c r="D47" s="10">
        <v>2</v>
      </c>
      <c r="E47" s="11">
        <f t="shared" si="1"/>
        <v>6.2015503875968996E-4</v>
      </c>
    </row>
    <row r="48" spans="1:5" ht="20.100000000000001" customHeight="1" x14ac:dyDescent="0.3">
      <c r="A48" s="7"/>
      <c r="B48" s="8">
        <v>36</v>
      </c>
      <c r="C48" s="9" t="s">
        <v>77</v>
      </c>
      <c r="D48" s="10">
        <v>2</v>
      </c>
      <c r="E48" s="11">
        <f t="shared" si="1"/>
        <v>6.2015503875968996E-4</v>
      </c>
    </row>
    <row r="49" spans="1:5" ht="20.100000000000001" customHeight="1" x14ac:dyDescent="0.3">
      <c r="A49" s="7"/>
      <c r="B49" s="8">
        <v>37</v>
      </c>
      <c r="C49" s="9" t="s">
        <v>81</v>
      </c>
      <c r="D49" s="10">
        <v>2</v>
      </c>
      <c r="E49" s="11">
        <f t="shared" si="1"/>
        <v>6.2015503875968996E-4</v>
      </c>
    </row>
    <row r="50" spans="1:5" ht="20.100000000000001" customHeight="1" x14ac:dyDescent="0.3">
      <c r="A50" s="7"/>
      <c r="B50" s="8">
        <v>38</v>
      </c>
      <c r="C50" s="9" t="s">
        <v>86</v>
      </c>
      <c r="D50" s="10">
        <v>2</v>
      </c>
      <c r="E50" s="11">
        <f t="shared" si="1"/>
        <v>6.2015503875968996E-4</v>
      </c>
    </row>
    <row r="51" spans="1:5" ht="20.100000000000001" customHeight="1" x14ac:dyDescent="0.3">
      <c r="A51" s="7"/>
      <c r="B51" s="8">
        <v>39</v>
      </c>
      <c r="C51" s="9" t="s">
        <v>52</v>
      </c>
      <c r="D51" s="10">
        <v>1</v>
      </c>
      <c r="E51" s="11">
        <f t="shared" si="1"/>
        <v>3.1007751937984498E-4</v>
      </c>
    </row>
    <row r="52" spans="1:5" ht="20.100000000000001" customHeight="1" x14ac:dyDescent="0.3">
      <c r="A52" s="7"/>
      <c r="B52" s="8">
        <v>40</v>
      </c>
      <c r="C52" s="9" t="s">
        <v>83</v>
      </c>
      <c r="D52" s="10">
        <v>1</v>
      </c>
      <c r="E52" s="11">
        <f t="shared" si="1"/>
        <v>3.1007751937984498E-4</v>
      </c>
    </row>
    <row r="53" spans="1:5" ht="20.100000000000001" customHeight="1" x14ac:dyDescent="0.3">
      <c r="A53" s="7"/>
      <c r="B53" s="8">
        <v>41</v>
      </c>
      <c r="C53" s="9" t="s">
        <v>57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60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63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65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70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78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87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91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97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135</v>
      </c>
      <c r="E62" s="11">
        <f t="shared" si="1"/>
        <v>4.1860465116279069E-2</v>
      </c>
    </row>
    <row r="63" spans="1:5" ht="20.100000000000001" customHeight="1" thickBot="1" x14ac:dyDescent="0.4">
      <c r="A63" s="7"/>
      <c r="B63" s="67" t="s">
        <v>2</v>
      </c>
      <c r="C63" s="21"/>
      <c r="D63" s="13">
        <f>SUM(D13:D62)</f>
        <v>3225</v>
      </c>
      <c r="E63" s="12">
        <f>SUM(E13:E62)</f>
        <v>0.99999999999999989</v>
      </c>
    </row>
    <row r="64" spans="1:5" x14ac:dyDescent="0.25">
      <c r="B64" s="35" t="s">
        <v>50</v>
      </c>
    </row>
  </sheetData>
  <autoFilter ref="B12:E46">
    <sortState ref="B13:E62">
      <sortCondition descending="1" ref="D12:D47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37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{9E61B9AB-C413-4459-AA83-E52197024363}</x14:id>
        </ext>
      </extLst>
    </cfRule>
  </conditionalFormatting>
  <conditionalFormatting sqref="E13:E63">
    <cfRule type="dataBar" priority="337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{17E596F8-86A4-4C27-A7CB-D0B96B6C67A1}</x14:id>
        </ext>
      </extLst>
    </cfRule>
    <cfRule type="dataBar" priority="337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{AA457F58-563F-41AB-95BF-474ABFBAAC2F}</x14:id>
        </ext>
      </extLst>
    </cfRule>
  </conditionalFormatting>
  <conditionalFormatting sqref="E13:E63">
    <cfRule type="dataBar" priority="33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{703A4895-FB30-4B1A-BEF7-6CACC56EB896}</x14:id>
        </ext>
      </extLst>
    </cfRule>
    <cfRule type="dataBar" priority="33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{D2E66FC9-8B38-4CA1-A1DB-2D04F1BE2F2B}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61B9AB-C413-4459-AA83-E521970243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17E596F8-86A4-4C27-A7CB-D0B96B6C67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A457F58-563F-41AB-95BF-474ABFBAAC2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703A4895-FB30-4B1A-BEF7-6CACC56EB8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2E66FC9-8B38-4CA1-A1DB-2D04F1BE2F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32"/>
      <c r="D8" s="32"/>
      <c r="E8" s="32"/>
      <c r="F8" s="32"/>
      <c r="G8" s="32"/>
      <c r="H8" s="32"/>
      <c r="I8" s="32"/>
    </row>
    <row r="9" spans="1:11" ht="20.25" customHeight="1" x14ac:dyDescent="0.25">
      <c r="A9" s="83" t="s">
        <v>139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100</v>
      </c>
      <c r="D13" s="10">
        <v>116</v>
      </c>
      <c r="E13" s="11">
        <f t="shared" ref="E13:E44" si="0">D13/$D$63</f>
        <v>0.15934065934065933</v>
      </c>
    </row>
    <row r="14" spans="1:11" ht="20.100000000000001" customHeight="1" x14ac:dyDescent="0.3">
      <c r="A14" s="7"/>
      <c r="B14" s="8">
        <v>2</v>
      </c>
      <c r="C14" s="9" t="s">
        <v>99</v>
      </c>
      <c r="D14" s="10">
        <v>115</v>
      </c>
      <c r="E14" s="11">
        <f t="shared" si="0"/>
        <v>0.15796703296703296</v>
      </c>
    </row>
    <row r="15" spans="1:11" ht="20.100000000000001" customHeight="1" x14ac:dyDescent="0.3">
      <c r="A15" s="7"/>
      <c r="B15" s="8">
        <v>3</v>
      </c>
      <c r="C15" s="9" t="s">
        <v>88</v>
      </c>
      <c r="D15" s="10">
        <v>81</v>
      </c>
      <c r="E15" s="11">
        <f t="shared" si="0"/>
        <v>0.11126373626373626</v>
      </c>
    </row>
    <row r="16" spans="1:11" ht="20.100000000000001" customHeight="1" x14ac:dyDescent="0.3">
      <c r="A16" s="7"/>
      <c r="B16" s="8">
        <v>4</v>
      </c>
      <c r="C16" s="9" t="s">
        <v>74</v>
      </c>
      <c r="D16" s="10">
        <v>59</v>
      </c>
      <c r="E16" s="11">
        <f t="shared" si="0"/>
        <v>8.1043956043956047E-2</v>
      </c>
    </row>
    <row r="17" spans="1:5" ht="20.100000000000001" customHeight="1" x14ac:dyDescent="0.3">
      <c r="A17" s="7"/>
      <c r="B17" s="8">
        <v>5</v>
      </c>
      <c r="C17" s="9" t="s">
        <v>54</v>
      </c>
      <c r="D17" s="10">
        <v>47</v>
      </c>
      <c r="E17" s="11">
        <f t="shared" si="0"/>
        <v>6.4560439560439567E-2</v>
      </c>
    </row>
    <row r="18" spans="1:5" ht="20.100000000000001" customHeight="1" x14ac:dyDescent="0.3">
      <c r="A18" s="7"/>
      <c r="B18" s="8">
        <v>6</v>
      </c>
      <c r="C18" s="9" t="s">
        <v>68</v>
      </c>
      <c r="D18" s="10">
        <v>45</v>
      </c>
      <c r="E18" s="11">
        <f t="shared" si="0"/>
        <v>6.1813186813186816E-2</v>
      </c>
    </row>
    <row r="19" spans="1:5" ht="20.100000000000001" customHeight="1" x14ac:dyDescent="0.3">
      <c r="A19" s="7"/>
      <c r="B19" s="8">
        <v>7</v>
      </c>
      <c r="C19" s="9" t="s">
        <v>69</v>
      </c>
      <c r="D19" s="10">
        <v>37</v>
      </c>
      <c r="E19" s="11">
        <f t="shared" si="0"/>
        <v>5.0824175824175824E-2</v>
      </c>
    </row>
    <row r="20" spans="1:5" ht="20.100000000000001" customHeight="1" x14ac:dyDescent="0.3">
      <c r="A20" s="7"/>
      <c r="B20" s="8">
        <v>8</v>
      </c>
      <c r="C20" s="9" t="s">
        <v>58</v>
      </c>
      <c r="D20" s="10">
        <v>33</v>
      </c>
      <c r="E20" s="11">
        <f t="shared" si="0"/>
        <v>4.5329670329670328E-2</v>
      </c>
    </row>
    <row r="21" spans="1:5" ht="20.100000000000001" customHeight="1" x14ac:dyDescent="0.3">
      <c r="A21" s="7"/>
      <c r="B21" s="8">
        <v>9</v>
      </c>
      <c r="C21" s="9" t="s">
        <v>67</v>
      </c>
      <c r="D21" s="10">
        <v>32</v>
      </c>
      <c r="E21" s="11">
        <f t="shared" si="0"/>
        <v>4.3956043956043959E-2</v>
      </c>
    </row>
    <row r="22" spans="1:5" ht="20.100000000000001" customHeight="1" x14ac:dyDescent="0.3">
      <c r="A22" s="7"/>
      <c r="B22" s="8">
        <v>10</v>
      </c>
      <c r="C22" s="9" t="s">
        <v>66</v>
      </c>
      <c r="D22" s="10">
        <v>31</v>
      </c>
      <c r="E22" s="11">
        <f t="shared" si="0"/>
        <v>4.2582417582417584E-2</v>
      </c>
    </row>
    <row r="23" spans="1:5" ht="20.100000000000001" customHeight="1" x14ac:dyDescent="0.3">
      <c r="A23" s="7"/>
      <c r="B23" s="8">
        <v>11</v>
      </c>
      <c r="C23" s="9" t="s">
        <v>53</v>
      </c>
      <c r="D23" s="10">
        <v>21</v>
      </c>
      <c r="E23" s="11">
        <f t="shared" si="0"/>
        <v>2.8846153846153848E-2</v>
      </c>
    </row>
    <row r="24" spans="1:5" ht="20.100000000000001" customHeight="1" x14ac:dyDescent="0.3">
      <c r="A24" s="7"/>
      <c r="B24" s="8">
        <v>12</v>
      </c>
      <c r="C24" s="9" t="s">
        <v>75</v>
      </c>
      <c r="D24" s="10">
        <v>19</v>
      </c>
      <c r="E24" s="11">
        <f t="shared" si="0"/>
        <v>2.60989010989011E-2</v>
      </c>
    </row>
    <row r="25" spans="1:5" ht="20.100000000000001" customHeight="1" x14ac:dyDescent="0.3">
      <c r="A25" s="7"/>
      <c r="B25" s="8">
        <v>13</v>
      </c>
      <c r="C25" s="9" t="s">
        <v>56</v>
      </c>
      <c r="D25" s="10">
        <v>16</v>
      </c>
      <c r="E25" s="11">
        <f t="shared" si="0"/>
        <v>2.197802197802198E-2</v>
      </c>
    </row>
    <row r="26" spans="1:5" ht="20.100000000000001" customHeight="1" x14ac:dyDescent="0.3">
      <c r="A26" s="7"/>
      <c r="B26" s="8">
        <v>14</v>
      </c>
      <c r="C26" s="9" t="s">
        <v>85</v>
      </c>
      <c r="D26" s="10">
        <v>14</v>
      </c>
      <c r="E26" s="11">
        <f t="shared" si="0"/>
        <v>1.9230769230769232E-2</v>
      </c>
    </row>
    <row r="27" spans="1:5" ht="20.100000000000001" customHeight="1" x14ac:dyDescent="0.3">
      <c r="A27" s="7"/>
      <c r="B27" s="8">
        <v>15</v>
      </c>
      <c r="C27" s="9" t="s">
        <v>72</v>
      </c>
      <c r="D27" s="10">
        <v>7</v>
      </c>
      <c r="E27" s="11">
        <f t="shared" si="0"/>
        <v>9.6153846153846159E-3</v>
      </c>
    </row>
    <row r="28" spans="1:5" ht="20.100000000000001" customHeight="1" x14ac:dyDescent="0.3">
      <c r="A28" s="7"/>
      <c r="B28" s="8">
        <v>16</v>
      </c>
      <c r="C28" s="9" t="s">
        <v>73</v>
      </c>
      <c r="D28" s="10">
        <v>6</v>
      </c>
      <c r="E28" s="11">
        <f t="shared" si="0"/>
        <v>8.241758241758242E-3</v>
      </c>
    </row>
    <row r="29" spans="1:5" ht="20.100000000000001" customHeight="1" x14ac:dyDescent="0.3">
      <c r="A29" s="7"/>
      <c r="B29" s="8">
        <v>17</v>
      </c>
      <c r="C29" s="9" t="s">
        <v>51</v>
      </c>
      <c r="D29" s="10">
        <v>5</v>
      </c>
      <c r="E29" s="11">
        <f t="shared" si="0"/>
        <v>6.868131868131868E-3</v>
      </c>
    </row>
    <row r="30" spans="1:5" ht="20.100000000000001" customHeight="1" x14ac:dyDescent="0.3">
      <c r="A30" s="7"/>
      <c r="B30" s="8">
        <v>18</v>
      </c>
      <c r="C30" s="9" t="s">
        <v>59</v>
      </c>
      <c r="D30" s="10">
        <v>4</v>
      </c>
      <c r="E30" s="11">
        <f t="shared" si="0"/>
        <v>5.4945054945054949E-3</v>
      </c>
    </row>
    <row r="31" spans="1:5" ht="20.100000000000001" customHeight="1" x14ac:dyDescent="0.3">
      <c r="A31" s="7"/>
      <c r="B31" s="8">
        <v>19</v>
      </c>
      <c r="C31" s="9" t="s">
        <v>98</v>
      </c>
      <c r="D31" s="10">
        <v>4</v>
      </c>
      <c r="E31" s="11">
        <f t="shared" si="0"/>
        <v>5.4945054945054949E-3</v>
      </c>
    </row>
    <row r="32" spans="1:5" ht="20.100000000000001" customHeight="1" x14ac:dyDescent="0.3">
      <c r="A32" s="7"/>
      <c r="B32" s="8">
        <v>20</v>
      </c>
      <c r="C32" s="9" t="s">
        <v>97</v>
      </c>
      <c r="D32" s="10">
        <v>3</v>
      </c>
      <c r="E32" s="11">
        <f t="shared" si="0"/>
        <v>4.120879120879121E-3</v>
      </c>
    </row>
    <row r="33" spans="1:5" ht="20.100000000000001" customHeight="1" x14ac:dyDescent="0.3">
      <c r="A33" s="7"/>
      <c r="B33" s="8">
        <v>21</v>
      </c>
      <c r="C33" s="9" t="s">
        <v>52</v>
      </c>
      <c r="D33" s="10">
        <v>2</v>
      </c>
      <c r="E33" s="11">
        <f t="shared" si="0"/>
        <v>2.7472527472527475E-3</v>
      </c>
    </row>
    <row r="34" spans="1:5" ht="20.100000000000001" customHeight="1" x14ac:dyDescent="0.3">
      <c r="A34" s="7"/>
      <c r="B34" s="8">
        <v>22</v>
      </c>
      <c r="C34" s="9" t="s">
        <v>61</v>
      </c>
      <c r="D34" s="10">
        <v>1</v>
      </c>
      <c r="E34" s="11">
        <f t="shared" si="0"/>
        <v>1.3736263736263737E-3</v>
      </c>
    </row>
    <row r="35" spans="1:5" ht="20.100000000000001" customHeight="1" x14ac:dyDescent="0.3">
      <c r="A35" s="7"/>
      <c r="B35" s="8">
        <v>23</v>
      </c>
      <c r="C35" s="9" t="s">
        <v>62</v>
      </c>
      <c r="D35" s="10">
        <v>1</v>
      </c>
      <c r="E35" s="11">
        <f t="shared" si="0"/>
        <v>1.3736263736263737E-3</v>
      </c>
    </row>
    <row r="36" spans="1:5" ht="20.100000000000001" customHeight="1" x14ac:dyDescent="0.3">
      <c r="A36" s="7"/>
      <c r="B36" s="8">
        <v>24</v>
      </c>
      <c r="C36" s="9" t="s">
        <v>64</v>
      </c>
      <c r="D36" s="10">
        <v>1</v>
      </c>
      <c r="E36" s="11">
        <f t="shared" si="0"/>
        <v>1.3736263736263737E-3</v>
      </c>
    </row>
    <row r="37" spans="1:5" ht="20.100000000000001" customHeight="1" x14ac:dyDescent="0.3">
      <c r="A37" s="7"/>
      <c r="B37" s="8">
        <v>25</v>
      </c>
      <c r="C37" s="9" t="s">
        <v>79</v>
      </c>
      <c r="D37" s="10">
        <v>1</v>
      </c>
      <c r="E37" s="11">
        <f t="shared" si="0"/>
        <v>1.3736263736263737E-3</v>
      </c>
    </row>
    <row r="38" spans="1:5" ht="20.100000000000001" customHeight="1" x14ac:dyDescent="0.3">
      <c r="A38" s="7"/>
      <c r="B38" s="8">
        <v>26</v>
      </c>
      <c r="C38" s="9" t="s">
        <v>82</v>
      </c>
      <c r="D38" s="10">
        <v>1</v>
      </c>
      <c r="E38" s="11">
        <f t="shared" si="0"/>
        <v>1.3736263736263737E-3</v>
      </c>
    </row>
    <row r="39" spans="1:5" ht="20.100000000000001" customHeight="1" x14ac:dyDescent="0.3">
      <c r="A39" s="7"/>
      <c r="B39" s="8">
        <v>27</v>
      </c>
      <c r="C39" s="9" t="s">
        <v>83</v>
      </c>
      <c r="D39" s="10">
        <v>1</v>
      </c>
      <c r="E39" s="11">
        <f t="shared" si="0"/>
        <v>1.3736263736263737E-3</v>
      </c>
    </row>
    <row r="40" spans="1:5" ht="20.100000000000001" customHeight="1" x14ac:dyDescent="0.3">
      <c r="A40" s="7"/>
      <c r="B40" s="8">
        <v>28</v>
      </c>
      <c r="C40" s="9" t="s">
        <v>89</v>
      </c>
      <c r="D40" s="10">
        <v>1</v>
      </c>
      <c r="E40" s="11">
        <f t="shared" si="0"/>
        <v>1.3736263736263737E-3</v>
      </c>
    </row>
    <row r="41" spans="1:5" ht="20.100000000000001" customHeight="1" x14ac:dyDescent="0.3">
      <c r="A41" s="7"/>
      <c r="B41" s="8">
        <v>29</v>
      </c>
      <c r="C41" s="9" t="s">
        <v>90</v>
      </c>
      <c r="D41" s="10">
        <v>1</v>
      </c>
      <c r="E41" s="11">
        <f t="shared" si="0"/>
        <v>1.3736263736263737E-3</v>
      </c>
    </row>
    <row r="42" spans="1:5" ht="20.100000000000001" customHeight="1" x14ac:dyDescent="0.3">
      <c r="A42" s="7"/>
      <c r="B42" s="8">
        <v>30</v>
      </c>
      <c r="C42" s="9" t="s">
        <v>55</v>
      </c>
      <c r="D42" s="10">
        <v>0</v>
      </c>
      <c r="E42" s="11">
        <f t="shared" si="0"/>
        <v>0</v>
      </c>
    </row>
    <row r="43" spans="1:5" ht="20.100000000000001" customHeight="1" x14ac:dyDescent="0.3">
      <c r="A43" s="7"/>
      <c r="B43" s="8">
        <v>31</v>
      </c>
      <c r="C43" s="9" t="s">
        <v>57</v>
      </c>
      <c r="D43" s="10">
        <v>0</v>
      </c>
      <c r="E43" s="11">
        <f t="shared" si="0"/>
        <v>0</v>
      </c>
    </row>
    <row r="44" spans="1:5" ht="20.100000000000001" customHeight="1" x14ac:dyDescent="0.3">
      <c r="A44" s="7"/>
      <c r="B44" s="8">
        <v>32</v>
      </c>
      <c r="C44" s="9" t="s">
        <v>60</v>
      </c>
      <c r="D44" s="10">
        <v>0</v>
      </c>
      <c r="E44" s="11">
        <f t="shared" si="0"/>
        <v>0</v>
      </c>
    </row>
    <row r="45" spans="1:5" ht="20.100000000000001" customHeight="1" x14ac:dyDescent="0.3">
      <c r="A45" s="7"/>
      <c r="B45" s="8">
        <v>33</v>
      </c>
      <c r="C45" s="9" t="s">
        <v>63</v>
      </c>
      <c r="D45" s="10">
        <v>0</v>
      </c>
      <c r="E45" s="11">
        <f t="shared" ref="E45:E62" si="1">D45/$D$63</f>
        <v>0</v>
      </c>
    </row>
    <row r="46" spans="1:5" ht="20.100000000000001" customHeight="1" x14ac:dyDescent="0.3">
      <c r="A46" s="7"/>
      <c r="B46" s="8">
        <v>34</v>
      </c>
      <c r="C46" s="9" t="s">
        <v>65</v>
      </c>
      <c r="D46" s="10">
        <v>0</v>
      </c>
      <c r="E46" s="11">
        <f t="shared" si="1"/>
        <v>0</v>
      </c>
    </row>
    <row r="47" spans="1:5" ht="20.100000000000001" customHeight="1" x14ac:dyDescent="0.3">
      <c r="A47" s="7"/>
      <c r="B47" s="8">
        <v>35</v>
      </c>
      <c r="C47" s="9" t="s">
        <v>70</v>
      </c>
      <c r="D47" s="10">
        <v>0</v>
      </c>
      <c r="E47" s="11">
        <f t="shared" si="1"/>
        <v>0</v>
      </c>
    </row>
    <row r="48" spans="1:5" ht="20.100000000000001" customHeight="1" x14ac:dyDescent="0.3">
      <c r="A48" s="7"/>
      <c r="B48" s="8">
        <v>36</v>
      </c>
      <c r="C48" s="9" t="s">
        <v>71</v>
      </c>
      <c r="D48" s="10">
        <v>0</v>
      </c>
      <c r="E48" s="11">
        <f t="shared" si="1"/>
        <v>0</v>
      </c>
    </row>
    <row r="49" spans="1:5" ht="20.100000000000001" customHeight="1" x14ac:dyDescent="0.3">
      <c r="A49" s="7"/>
      <c r="B49" s="8">
        <v>37</v>
      </c>
      <c r="C49" s="9" t="s">
        <v>76</v>
      </c>
      <c r="D49" s="10">
        <v>0</v>
      </c>
      <c r="E49" s="11">
        <f t="shared" si="1"/>
        <v>0</v>
      </c>
    </row>
    <row r="50" spans="1:5" ht="20.100000000000001" customHeight="1" x14ac:dyDescent="0.3">
      <c r="A50" s="7"/>
      <c r="B50" s="8">
        <v>38</v>
      </c>
      <c r="C50" s="9" t="s">
        <v>77</v>
      </c>
      <c r="D50" s="10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78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80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81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86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87</v>
      </c>
      <c r="D55" s="10">
        <v>0</v>
      </c>
      <c r="E55" s="11">
        <f t="shared" si="1"/>
        <v>0</v>
      </c>
    </row>
    <row r="56" spans="1:5" ht="20.100000000000001" customHeight="1" x14ac:dyDescent="0.25">
      <c r="A56" s="7"/>
      <c r="B56" s="8">
        <v>44</v>
      </c>
      <c r="C56" s="18" t="s">
        <v>91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92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93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94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95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96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23</v>
      </c>
      <c r="E62" s="11">
        <f t="shared" si="1"/>
        <v>3.1593406593406592E-2</v>
      </c>
    </row>
    <row r="63" spans="1:5" ht="20.100000000000001" customHeight="1" thickBot="1" x14ac:dyDescent="0.4">
      <c r="A63" s="7"/>
      <c r="B63" s="67" t="s">
        <v>2</v>
      </c>
      <c r="C63" s="21"/>
      <c r="D63" s="13">
        <f>SUM(D13:D62)</f>
        <v>728</v>
      </c>
      <c r="E63" s="12">
        <f>SUM(E13:E62)</f>
        <v>0.99999999999999978</v>
      </c>
    </row>
    <row r="64" spans="1:5" x14ac:dyDescent="0.25">
      <c r="B64" s="35" t="s">
        <v>50</v>
      </c>
    </row>
  </sheetData>
  <autoFilter ref="B12:E37">
    <sortState ref="B13:E62">
      <sortCondition descending="1" ref="D12:D38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37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{A79E7395-D5B4-40CB-8D0B-72D565C7FEA6}</x14:id>
        </ext>
      </extLst>
    </cfRule>
    <cfRule type="dataBar" priority="3379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{3B77412D-B147-4A2C-BCBF-C4D825BD2FD8}</x14:id>
        </ext>
      </extLst>
    </cfRule>
    <cfRule type="dataBar" priority="338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{EAF810C8-C8C5-466B-A8E4-06BEF18D993D}</x14:id>
        </ext>
      </extLst>
    </cfRule>
  </conditionalFormatting>
  <conditionalFormatting sqref="E13:E63">
    <cfRule type="dataBar" priority="33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{39C94D08-B491-47FA-880E-D71DE9477C67}</x14:id>
        </ext>
      </extLst>
    </cfRule>
    <cfRule type="dataBar" priority="33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{4F9C9C00-7EE4-4B6D-838D-05534605C257}</x14:id>
        </ext>
      </extLst>
    </cfRule>
  </conditionalFormatting>
  <conditionalFormatting sqref="E13:E63">
    <cfRule type="dataBar" priority="33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{B2BB8CF2-26DF-4996-8C2D-60AC73F61531}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9E7395-D5B4-40CB-8D0B-72D565C7FE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B77412D-B147-4A2C-BCBF-C4D825BD2F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AF810C8-C8C5-466B-A8E4-06BEF18D993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39C94D08-B491-47FA-880E-D71DE9477C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F9C9C00-7EE4-4B6D-838D-05534605C25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B2BB8CF2-26DF-4996-8C2D-60AC73F615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140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100</v>
      </c>
      <c r="D13" s="10">
        <v>18524</v>
      </c>
      <c r="E13" s="11">
        <f t="shared" ref="E13:E44" si="0">D13/$D$63</f>
        <v>0.32187103612448087</v>
      </c>
    </row>
    <row r="14" spans="1:11" ht="20.100000000000001" customHeight="1" x14ac:dyDescent="0.3">
      <c r="A14" s="7"/>
      <c r="B14" s="8">
        <v>2</v>
      </c>
      <c r="C14" s="9" t="s">
        <v>88</v>
      </c>
      <c r="D14" s="10">
        <v>11161</v>
      </c>
      <c r="E14" s="11">
        <f t="shared" si="0"/>
        <v>0.19393233827387882</v>
      </c>
    </row>
    <row r="15" spans="1:11" ht="20.100000000000001" customHeight="1" x14ac:dyDescent="0.3">
      <c r="A15" s="7"/>
      <c r="B15" s="8">
        <v>3</v>
      </c>
      <c r="C15" s="9" t="s">
        <v>99</v>
      </c>
      <c r="D15" s="10">
        <v>5914</v>
      </c>
      <c r="E15" s="11">
        <f t="shared" si="0"/>
        <v>0.10276102934788275</v>
      </c>
    </row>
    <row r="16" spans="1:11" ht="20.100000000000001" customHeight="1" x14ac:dyDescent="0.3">
      <c r="A16" s="7"/>
      <c r="B16" s="8">
        <v>4</v>
      </c>
      <c r="C16" s="9" t="s">
        <v>74</v>
      </c>
      <c r="D16" s="10">
        <v>3021</v>
      </c>
      <c r="E16" s="11">
        <f t="shared" si="0"/>
        <v>5.2492571805876527E-2</v>
      </c>
    </row>
    <row r="17" spans="1:5" ht="20.100000000000001" customHeight="1" x14ac:dyDescent="0.3">
      <c r="A17" s="7"/>
      <c r="B17" s="8">
        <v>5</v>
      </c>
      <c r="C17" s="9" t="s">
        <v>54</v>
      </c>
      <c r="D17" s="10">
        <v>2120</v>
      </c>
      <c r="E17" s="11">
        <f t="shared" si="0"/>
        <v>3.683689249535195E-2</v>
      </c>
    </row>
    <row r="18" spans="1:5" ht="20.100000000000001" customHeight="1" x14ac:dyDescent="0.3">
      <c r="A18" s="7"/>
      <c r="B18" s="8">
        <v>6</v>
      </c>
      <c r="C18" s="9" t="s">
        <v>58</v>
      </c>
      <c r="D18" s="10">
        <v>1448</v>
      </c>
      <c r="E18" s="11">
        <f t="shared" si="0"/>
        <v>2.5160292610032841E-2</v>
      </c>
    </row>
    <row r="19" spans="1:5" ht="20.100000000000001" customHeight="1" x14ac:dyDescent="0.3">
      <c r="A19" s="7"/>
      <c r="B19" s="8">
        <v>7</v>
      </c>
      <c r="C19" s="9" t="s">
        <v>61</v>
      </c>
      <c r="D19" s="10">
        <v>1357</v>
      </c>
      <c r="E19" s="11">
        <f t="shared" si="0"/>
        <v>2.3579086375562545E-2</v>
      </c>
    </row>
    <row r="20" spans="1:5" ht="20.100000000000001" customHeight="1" x14ac:dyDescent="0.3">
      <c r="A20" s="7"/>
      <c r="B20" s="8">
        <v>8</v>
      </c>
      <c r="C20" s="9" t="s">
        <v>51</v>
      </c>
      <c r="D20" s="10">
        <v>1023</v>
      </c>
      <c r="E20" s="11">
        <f t="shared" si="0"/>
        <v>1.7775538218275964E-2</v>
      </c>
    </row>
    <row r="21" spans="1:5" ht="20.100000000000001" customHeight="1" x14ac:dyDescent="0.3">
      <c r="A21" s="7"/>
      <c r="B21" s="8">
        <v>9</v>
      </c>
      <c r="C21" s="9" t="s">
        <v>69</v>
      </c>
      <c r="D21" s="10">
        <v>1004</v>
      </c>
      <c r="E21" s="11">
        <f t="shared" si="0"/>
        <v>1.7445396257232716E-2</v>
      </c>
    </row>
    <row r="22" spans="1:5" ht="20.100000000000001" customHeight="1" x14ac:dyDescent="0.3">
      <c r="A22" s="7"/>
      <c r="B22" s="8">
        <v>10</v>
      </c>
      <c r="C22" s="9" t="s">
        <v>72</v>
      </c>
      <c r="D22" s="10">
        <v>694</v>
      </c>
      <c r="E22" s="11">
        <f t="shared" si="0"/>
        <v>1.2058869524421817E-2</v>
      </c>
    </row>
    <row r="23" spans="1:5" ht="20.100000000000001" customHeight="1" x14ac:dyDescent="0.3">
      <c r="A23" s="7"/>
      <c r="B23" s="8">
        <v>11</v>
      </c>
      <c r="C23" s="9" t="s">
        <v>85</v>
      </c>
      <c r="D23" s="10">
        <v>631</v>
      </c>
      <c r="E23" s="11">
        <f t="shared" si="0"/>
        <v>1.096418828517315E-2</v>
      </c>
    </row>
    <row r="24" spans="1:5" ht="20.100000000000001" customHeight="1" x14ac:dyDescent="0.3">
      <c r="A24" s="7"/>
      <c r="B24" s="8">
        <v>12</v>
      </c>
      <c r="C24" s="9" t="s">
        <v>53</v>
      </c>
      <c r="D24" s="10">
        <v>562</v>
      </c>
      <c r="E24" s="11">
        <f t="shared" si="0"/>
        <v>9.7652516898055642E-3</v>
      </c>
    </row>
    <row r="25" spans="1:5" ht="20.100000000000001" customHeight="1" x14ac:dyDescent="0.3">
      <c r="A25" s="7"/>
      <c r="B25" s="8">
        <v>13</v>
      </c>
      <c r="C25" s="9" t="s">
        <v>66</v>
      </c>
      <c r="D25" s="10">
        <v>500</v>
      </c>
      <c r="E25" s="11">
        <f t="shared" si="0"/>
        <v>8.6879463432433836E-3</v>
      </c>
    </row>
    <row r="26" spans="1:5" ht="20.100000000000001" customHeight="1" x14ac:dyDescent="0.3">
      <c r="A26" s="7"/>
      <c r="B26" s="8">
        <v>14</v>
      </c>
      <c r="C26" s="9" t="s">
        <v>67</v>
      </c>
      <c r="D26" s="10">
        <v>446</v>
      </c>
      <c r="E26" s="11">
        <f t="shared" si="0"/>
        <v>7.7496481381730984E-3</v>
      </c>
    </row>
    <row r="27" spans="1:5" ht="20.100000000000001" customHeight="1" x14ac:dyDescent="0.3">
      <c r="A27" s="7"/>
      <c r="B27" s="8">
        <v>15</v>
      </c>
      <c r="C27" s="9" t="s">
        <v>73</v>
      </c>
      <c r="D27" s="10">
        <v>336</v>
      </c>
      <c r="E27" s="11">
        <f t="shared" si="0"/>
        <v>5.8382999426595545E-3</v>
      </c>
    </row>
    <row r="28" spans="1:5" ht="20.100000000000001" customHeight="1" x14ac:dyDescent="0.3">
      <c r="A28" s="7"/>
      <c r="B28" s="8">
        <v>16</v>
      </c>
      <c r="C28" s="9" t="s">
        <v>96</v>
      </c>
      <c r="D28" s="10">
        <v>224</v>
      </c>
      <c r="E28" s="11">
        <f t="shared" si="0"/>
        <v>3.892199961773036E-3</v>
      </c>
    </row>
    <row r="29" spans="1:5" ht="20.100000000000001" customHeight="1" x14ac:dyDescent="0.3">
      <c r="A29" s="7"/>
      <c r="B29" s="8">
        <v>17</v>
      </c>
      <c r="C29" s="9" t="s">
        <v>68</v>
      </c>
      <c r="D29" s="10">
        <v>216</v>
      </c>
      <c r="E29" s="11">
        <f t="shared" si="0"/>
        <v>3.7531928202811419E-3</v>
      </c>
    </row>
    <row r="30" spans="1:5" ht="20.100000000000001" customHeight="1" x14ac:dyDescent="0.3">
      <c r="A30" s="7"/>
      <c r="B30" s="8">
        <v>18</v>
      </c>
      <c r="C30" s="9" t="s">
        <v>98</v>
      </c>
      <c r="D30" s="10">
        <v>211</v>
      </c>
      <c r="E30" s="11">
        <f t="shared" si="0"/>
        <v>3.6663133568487082E-3</v>
      </c>
    </row>
    <row r="31" spans="1:5" ht="20.100000000000001" customHeight="1" x14ac:dyDescent="0.3">
      <c r="A31" s="7"/>
      <c r="B31" s="8">
        <v>19</v>
      </c>
      <c r="C31" s="9" t="s">
        <v>62</v>
      </c>
      <c r="D31" s="10">
        <v>165</v>
      </c>
      <c r="E31" s="11">
        <f t="shared" si="0"/>
        <v>2.8670222932703168E-3</v>
      </c>
    </row>
    <row r="32" spans="1:5" ht="20.100000000000001" customHeight="1" x14ac:dyDescent="0.3">
      <c r="A32" s="7"/>
      <c r="B32" s="8">
        <v>20</v>
      </c>
      <c r="C32" s="9" t="s">
        <v>75</v>
      </c>
      <c r="D32" s="10">
        <v>155</v>
      </c>
      <c r="E32" s="11">
        <f t="shared" si="0"/>
        <v>2.6932633664054489E-3</v>
      </c>
    </row>
    <row r="33" spans="1:5" ht="20.100000000000001" customHeight="1" x14ac:dyDescent="0.3">
      <c r="A33" s="7"/>
      <c r="B33" s="8">
        <v>21</v>
      </c>
      <c r="C33" s="9" t="s">
        <v>77</v>
      </c>
      <c r="D33" s="10">
        <v>141</v>
      </c>
      <c r="E33" s="11">
        <f t="shared" si="0"/>
        <v>2.4500008687946342E-3</v>
      </c>
    </row>
    <row r="34" spans="1:5" ht="20.100000000000001" customHeight="1" x14ac:dyDescent="0.3">
      <c r="A34" s="7"/>
      <c r="B34" s="8">
        <v>22</v>
      </c>
      <c r="C34" s="9" t="s">
        <v>56</v>
      </c>
      <c r="D34" s="10">
        <v>99</v>
      </c>
      <c r="E34" s="11">
        <f t="shared" si="0"/>
        <v>1.7202133759621901E-3</v>
      </c>
    </row>
    <row r="35" spans="1:5" ht="20.100000000000001" customHeight="1" x14ac:dyDescent="0.3">
      <c r="A35" s="7"/>
      <c r="B35" s="8">
        <v>23</v>
      </c>
      <c r="C35" s="9" t="s">
        <v>94</v>
      </c>
      <c r="D35" s="10">
        <v>93</v>
      </c>
      <c r="E35" s="11">
        <f t="shared" si="0"/>
        <v>1.6159580198432694E-3</v>
      </c>
    </row>
    <row r="36" spans="1:5" ht="20.100000000000001" customHeight="1" x14ac:dyDescent="0.3">
      <c r="A36" s="7"/>
      <c r="B36" s="8">
        <v>24</v>
      </c>
      <c r="C36" s="9" t="s">
        <v>78</v>
      </c>
      <c r="D36" s="10">
        <v>92</v>
      </c>
      <c r="E36" s="11">
        <f t="shared" si="0"/>
        <v>1.5985821271567826E-3</v>
      </c>
    </row>
    <row r="37" spans="1:5" ht="20.100000000000001" customHeight="1" x14ac:dyDescent="0.3">
      <c r="A37" s="7"/>
      <c r="B37" s="8">
        <v>25</v>
      </c>
      <c r="C37" s="9" t="s">
        <v>95</v>
      </c>
      <c r="D37" s="10">
        <v>80</v>
      </c>
      <c r="E37" s="11">
        <f t="shared" si="0"/>
        <v>1.3900714149189415E-3</v>
      </c>
    </row>
    <row r="38" spans="1:5" ht="20.100000000000001" customHeight="1" x14ac:dyDescent="0.3">
      <c r="A38" s="7"/>
      <c r="B38" s="8">
        <v>26</v>
      </c>
      <c r="C38" s="9" t="s">
        <v>76</v>
      </c>
      <c r="D38" s="10">
        <v>72</v>
      </c>
      <c r="E38" s="11">
        <f t="shared" si="0"/>
        <v>1.2510642734270474E-3</v>
      </c>
    </row>
    <row r="39" spans="1:5" ht="20.100000000000001" customHeight="1" x14ac:dyDescent="0.3">
      <c r="A39" s="7"/>
      <c r="B39" s="8">
        <v>27</v>
      </c>
      <c r="C39" s="9" t="s">
        <v>52</v>
      </c>
      <c r="D39" s="10">
        <v>64</v>
      </c>
      <c r="E39" s="11">
        <f t="shared" si="0"/>
        <v>1.1120571319351532E-3</v>
      </c>
    </row>
    <row r="40" spans="1:5" ht="20.100000000000001" customHeight="1" x14ac:dyDescent="0.3">
      <c r="A40" s="7"/>
      <c r="B40" s="8">
        <v>28</v>
      </c>
      <c r="C40" s="9" t="s">
        <v>86</v>
      </c>
      <c r="D40" s="10">
        <v>32</v>
      </c>
      <c r="E40" s="11">
        <f t="shared" si="0"/>
        <v>5.5602856596757659E-4</v>
      </c>
    </row>
    <row r="41" spans="1:5" ht="20.100000000000001" customHeight="1" x14ac:dyDescent="0.3">
      <c r="A41" s="7"/>
      <c r="B41" s="8">
        <v>29</v>
      </c>
      <c r="C41" s="9" t="s">
        <v>64</v>
      </c>
      <c r="D41" s="10">
        <v>26</v>
      </c>
      <c r="E41" s="11">
        <f t="shared" si="0"/>
        <v>4.5177320984865596E-4</v>
      </c>
    </row>
    <row r="42" spans="1:5" ht="20.100000000000001" customHeight="1" x14ac:dyDescent="0.3">
      <c r="A42" s="7"/>
      <c r="B42" s="8">
        <v>30</v>
      </c>
      <c r="C42" s="9" t="s">
        <v>90</v>
      </c>
      <c r="D42" s="10">
        <v>22</v>
      </c>
      <c r="E42" s="11">
        <f t="shared" si="0"/>
        <v>3.8226963910270893E-4</v>
      </c>
    </row>
    <row r="43" spans="1:5" ht="20.100000000000001" customHeight="1" x14ac:dyDescent="0.3">
      <c r="A43" s="7"/>
      <c r="B43" s="8">
        <v>31</v>
      </c>
      <c r="C43" s="9" t="s">
        <v>89</v>
      </c>
      <c r="D43" s="10">
        <v>15</v>
      </c>
      <c r="E43" s="11">
        <f t="shared" si="0"/>
        <v>2.6063839029730152E-4</v>
      </c>
    </row>
    <row r="44" spans="1:5" ht="20.100000000000001" customHeight="1" x14ac:dyDescent="0.25">
      <c r="A44" s="7"/>
      <c r="B44" s="8">
        <v>32</v>
      </c>
      <c r="C44" s="18" t="s">
        <v>71</v>
      </c>
      <c r="D44" s="10">
        <v>11</v>
      </c>
      <c r="E44" s="11">
        <f t="shared" si="0"/>
        <v>1.9113481955135446E-4</v>
      </c>
    </row>
    <row r="45" spans="1:5" ht="20.100000000000001" customHeight="1" x14ac:dyDescent="0.3">
      <c r="A45" s="7"/>
      <c r="B45" s="8">
        <v>33</v>
      </c>
      <c r="C45" s="9" t="s">
        <v>55</v>
      </c>
      <c r="D45" s="10">
        <v>10</v>
      </c>
      <c r="E45" s="11">
        <f t="shared" ref="E45:E62" si="1">D45/$D$63</f>
        <v>1.7375892686486769E-4</v>
      </c>
    </row>
    <row r="46" spans="1:5" ht="20.100000000000001" customHeight="1" x14ac:dyDescent="0.3">
      <c r="A46" s="7"/>
      <c r="B46" s="8">
        <v>34</v>
      </c>
      <c r="C46" s="9" t="s">
        <v>92</v>
      </c>
      <c r="D46" s="10">
        <v>9</v>
      </c>
      <c r="E46" s="11">
        <f t="shared" si="1"/>
        <v>1.5638303417838092E-4</v>
      </c>
    </row>
    <row r="47" spans="1:5" ht="20.100000000000001" customHeight="1" x14ac:dyDescent="0.3">
      <c r="A47" s="7"/>
      <c r="B47" s="8">
        <v>35</v>
      </c>
      <c r="C47" s="9" t="s">
        <v>97</v>
      </c>
      <c r="D47" s="10">
        <v>7</v>
      </c>
      <c r="E47" s="11">
        <f t="shared" si="1"/>
        <v>1.2163124880540738E-4</v>
      </c>
    </row>
    <row r="48" spans="1:5" ht="20.100000000000001" customHeight="1" x14ac:dyDescent="0.3">
      <c r="A48" s="7"/>
      <c r="B48" s="8">
        <v>36</v>
      </c>
      <c r="C48" s="9" t="s">
        <v>59</v>
      </c>
      <c r="D48" s="10">
        <v>6</v>
      </c>
      <c r="E48" s="11">
        <f t="shared" si="1"/>
        <v>1.042553561189206E-4</v>
      </c>
    </row>
    <row r="49" spans="1:5" ht="20.100000000000001" customHeight="1" x14ac:dyDescent="0.3">
      <c r="A49" s="7"/>
      <c r="B49" s="8">
        <v>37</v>
      </c>
      <c r="C49" s="9" t="s">
        <v>81</v>
      </c>
      <c r="D49" s="10">
        <v>6</v>
      </c>
      <c r="E49" s="11">
        <f t="shared" si="1"/>
        <v>1.042553561189206E-4</v>
      </c>
    </row>
    <row r="50" spans="1:5" ht="20.100000000000001" customHeight="1" x14ac:dyDescent="0.3">
      <c r="A50" s="7"/>
      <c r="B50" s="8">
        <v>38</v>
      </c>
      <c r="C50" s="9" t="s">
        <v>63</v>
      </c>
      <c r="D50" s="10">
        <v>5</v>
      </c>
      <c r="E50" s="11">
        <f t="shared" si="1"/>
        <v>8.6879463432433846E-5</v>
      </c>
    </row>
    <row r="51" spans="1:5" ht="20.100000000000001" customHeight="1" x14ac:dyDescent="0.3">
      <c r="A51" s="7"/>
      <c r="B51" s="8">
        <v>39</v>
      </c>
      <c r="C51" s="9" t="s">
        <v>79</v>
      </c>
      <c r="D51" s="10">
        <v>5</v>
      </c>
      <c r="E51" s="11">
        <f t="shared" si="1"/>
        <v>8.6879463432433846E-5</v>
      </c>
    </row>
    <row r="52" spans="1:5" ht="20.100000000000001" customHeight="1" x14ac:dyDescent="0.3">
      <c r="A52" s="7"/>
      <c r="B52" s="8">
        <v>40</v>
      </c>
      <c r="C52" s="9" t="s">
        <v>60</v>
      </c>
      <c r="D52" s="10">
        <v>2</v>
      </c>
      <c r="E52" s="11">
        <f t="shared" si="1"/>
        <v>3.4751785372973537E-5</v>
      </c>
    </row>
    <row r="53" spans="1:5" ht="20.100000000000001" customHeight="1" x14ac:dyDescent="0.3">
      <c r="A53" s="7"/>
      <c r="B53" s="8">
        <v>41</v>
      </c>
      <c r="C53" s="9" t="s">
        <v>82</v>
      </c>
      <c r="D53" s="10">
        <v>2</v>
      </c>
      <c r="E53" s="11">
        <f t="shared" si="1"/>
        <v>3.4751785372973537E-5</v>
      </c>
    </row>
    <row r="54" spans="1:5" ht="20.100000000000001" customHeight="1" x14ac:dyDescent="0.3">
      <c r="A54" s="7"/>
      <c r="B54" s="8">
        <v>42</v>
      </c>
      <c r="C54" s="9" t="s">
        <v>57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65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70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80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83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87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91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93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7040</v>
      </c>
      <c r="E62" s="11">
        <f t="shared" si="1"/>
        <v>0.12232628451286685</v>
      </c>
    </row>
    <row r="63" spans="1:5" ht="20.100000000000001" customHeight="1" thickBot="1" x14ac:dyDescent="0.4">
      <c r="A63" s="7"/>
      <c r="B63" s="67" t="s">
        <v>2</v>
      </c>
      <c r="C63" s="21"/>
      <c r="D63" s="13">
        <f>SUM(D13:D62)</f>
        <v>57551</v>
      </c>
      <c r="E63" s="12">
        <f>SUM(E13:E62)</f>
        <v>1.0000000000000002</v>
      </c>
    </row>
    <row r="64" spans="1:5" x14ac:dyDescent="0.25">
      <c r="B64" s="35" t="s">
        <v>50</v>
      </c>
    </row>
  </sheetData>
  <autoFilter ref="B12:E48">
    <sortState ref="B13:E62">
      <sortCondition descending="1" ref="D12:D49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3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{AED982A1-A9C7-4E72-B11D-BA19B5551468}</x14:id>
        </ext>
      </extLst>
    </cfRule>
    <cfRule type="dataBar" priority="3390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{6087822A-CDD3-4718-AA32-1EBC71637489}</x14:id>
        </ext>
      </extLst>
    </cfRule>
    <cfRule type="dataBar" priority="339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{88FD70F3-7AA4-4D71-9D5D-4051EDB3E795}</x14:id>
        </ext>
      </extLst>
    </cfRule>
  </conditionalFormatting>
  <conditionalFormatting sqref="E13:E63">
    <cfRule type="dataBar" priority="33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{A595E739-FB2F-4306-87FE-F51B6FF9B86B}</x14:id>
        </ext>
      </extLst>
    </cfRule>
    <cfRule type="dataBar" priority="33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{052B6518-D264-4914-9ADE-7B1B4A1EAF45}</x14:id>
        </ext>
      </extLst>
    </cfRule>
  </conditionalFormatting>
  <conditionalFormatting sqref="E13:E63">
    <cfRule type="dataBar" priority="33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{138018B2-6254-4C3D-B5B9-62FBD95E36D7}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D982A1-A9C7-4E72-B11D-BA19B55514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087822A-CDD3-4718-AA32-1EBC716374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8FD70F3-7AA4-4D71-9D5D-4051EDB3E79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A595E739-FB2F-4306-87FE-F51B6FF9B8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52B6518-D264-4914-9ADE-7B1B4A1EAF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138018B2-6254-4C3D-B5B9-62FBD95E36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46" workbookViewId="0">
      <selection activeCell="K16" sqref="K16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141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88</v>
      </c>
      <c r="D13" s="10">
        <v>536</v>
      </c>
      <c r="E13" s="11">
        <f t="shared" ref="E13:E44" si="0">D13/$D$63</f>
        <v>0.14533622559652928</v>
      </c>
    </row>
    <row r="14" spans="1:11" ht="20.100000000000001" customHeight="1" x14ac:dyDescent="0.3">
      <c r="A14" s="7"/>
      <c r="B14" s="8">
        <v>2</v>
      </c>
      <c r="C14" s="9" t="s">
        <v>100</v>
      </c>
      <c r="D14" s="10">
        <v>501</v>
      </c>
      <c r="E14" s="11">
        <f t="shared" si="0"/>
        <v>0.13584598698481562</v>
      </c>
    </row>
    <row r="15" spans="1:11" ht="20.100000000000001" customHeight="1" x14ac:dyDescent="0.3">
      <c r="A15" s="7"/>
      <c r="B15" s="8">
        <v>3</v>
      </c>
      <c r="C15" s="9" t="s">
        <v>99</v>
      </c>
      <c r="D15" s="10">
        <v>455</v>
      </c>
      <c r="E15" s="11">
        <f t="shared" si="0"/>
        <v>0.12337310195227766</v>
      </c>
    </row>
    <row r="16" spans="1:11" ht="20.100000000000001" customHeight="1" x14ac:dyDescent="0.3">
      <c r="A16" s="7"/>
      <c r="B16" s="8">
        <v>4</v>
      </c>
      <c r="C16" s="9" t="s">
        <v>54</v>
      </c>
      <c r="D16" s="10">
        <v>379</v>
      </c>
      <c r="E16" s="11">
        <f t="shared" si="0"/>
        <v>0.10276572668112799</v>
      </c>
    </row>
    <row r="17" spans="1:5" ht="20.100000000000001" customHeight="1" x14ac:dyDescent="0.3">
      <c r="A17" s="7"/>
      <c r="B17" s="8">
        <v>5</v>
      </c>
      <c r="C17" s="9" t="s">
        <v>68</v>
      </c>
      <c r="D17" s="10">
        <v>326</v>
      </c>
      <c r="E17" s="11">
        <f t="shared" si="0"/>
        <v>8.8394793926247286E-2</v>
      </c>
    </row>
    <row r="18" spans="1:5" ht="20.100000000000001" customHeight="1" x14ac:dyDescent="0.3">
      <c r="A18" s="7"/>
      <c r="B18" s="8">
        <v>6</v>
      </c>
      <c r="C18" s="9" t="s">
        <v>66</v>
      </c>
      <c r="D18" s="10">
        <v>178</v>
      </c>
      <c r="E18" s="11">
        <f t="shared" si="0"/>
        <v>4.8264642082429504E-2</v>
      </c>
    </row>
    <row r="19" spans="1:5" ht="20.100000000000001" customHeight="1" x14ac:dyDescent="0.3">
      <c r="A19" s="7"/>
      <c r="B19" s="8">
        <v>7</v>
      </c>
      <c r="C19" s="9" t="s">
        <v>69</v>
      </c>
      <c r="D19" s="10">
        <v>145</v>
      </c>
      <c r="E19" s="11">
        <f t="shared" si="0"/>
        <v>3.9316702819956618E-2</v>
      </c>
    </row>
    <row r="20" spans="1:5" ht="20.100000000000001" customHeight="1" x14ac:dyDescent="0.3">
      <c r="A20" s="7"/>
      <c r="B20" s="8">
        <v>8</v>
      </c>
      <c r="C20" s="9" t="s">
        <v>74</v>
      </c>
      <c r="D20" s="10">
        <v>141</v>
      </c>
      <c r="E20" s="11">
        <f t="shared" si="0"/>
        <v>3.8232104121475055E-2</v>
      </c>
    </row>
    <row r="21" spans="1:5" ht="20.100000000000001" customHeight="1" x14ac:dyDescent="0.3">
      <c r="A21" s="7"/>
      <c r="B21" s="8">
        <v>9</v>
      </c>
      <c r="C21" s="9" t="s">
        <v>56</v>
      </c>
      <c r="D21" s="10">
        <v>134</v>
      </c>
      <c r="E21" s="11">
        <f t="shared" si="0"/>
        <v>3.6334056399132321E-2</v>
      </c>
    </row>
    <row r="22" spans="1:5" ht="20.100000000000001" customHeight="1" x14ac:dyDescent="0.3">
      <c r="A22" s="7"/>
      <c r="B22" s="8">
        <v>10</v>
      </c>
      <c r="C22" s="9" t="s">
        <v>58</v>
      </c>
      <c r="D22" s="10">
        <v>108</v>
      </c>
      <c r="E22" s="11">
        <f t="shared" si="0"/>
        <v>2.9284164859002169E-2</v>
      </c>
    </row>
    <row r="23" spans="1:5" ht="20.100000000000001" customHeight="1" x14ac:dyDescent="0.3">
      <c r="A23" s="7"/>
      <c r="B23" s="8">
        <v>11</v>
      </c>
      <c r="C23" s="9" t="s">
        <v>53</v>
      </c>
      <c r="D23" s="10">
        <v>107</v>
      </c>
      <c r="E23" s="11">
        <f t="shared" si="0"/>
        <v>2.901301518438178E-2</v>
      </c>
    </row>
    <row r="24" spans="1:5" ht="20.100000000000001" customHeight="1" x14ac:dyDescent="0.3">
      <c r="A24" s="7"/>
      <c r="B24" s="8">
        <v>12</v>
      </c>
      <c r="C24" s="9" t="s">
        <v>85</v>
      </c>
      <c r="D24" s="10">
        <v>92</v>
      </c>
      <c r="E24" s="11">
        <f t="shared" si="0"/>
        <v>2.4945770065075923E-2</v>
      </c>
    </row>
    <row r="25" spans="1:5" ht="20.100000000000001" customHeight="1" x14ac:dyDescent="0.3">
      <c r="A25" s="7"/>
      <c r="B25" s="8">
        <v>13</v>
      </c>
      <c r="C25" s="9" t="s">
        <v>75</v>
      </c>
      <c r="D25" s="10">
        <v>76</v>
      </c>
      <c r="E25" s="11">
        <f t="shared" si="0"/>
        <v>2.0607375271149676E-2</v>
      </c>
    </row>
    <row r="26" spans="1:5" ht="20.100000000000001" customHeight="1" x14ac:dyDescent="0.3">
      <c r="A26" s="7"/>
      <c r="B26" s="8">
        <v>14</v>
      </c>
      <c r="C26" s="9" t="s">
        <v>61</v>
      </c>
      <c r="D26" s="10">
        <v>57</v>
      </c>
      <c r="E26" s="11">
        <f t="shared" si="0"/>
        <v>1.5455531453362256E-2</v>
      </c>
    </row>
    <row r="27" spans="1:5" ht="20.100000000000001" customHeight="1" x14ac:dyDescent="0.3">
      <c r="A27" s="7"/>
      <c r="B27" s="8">
        <v>15</v>
      </c>
      <c r="C27" s="9" t="s">
        <v>51</v>
      </c>
      <c r="D27" s="10">
        <v>55</v>
      </c>
      <c r="E27" s="11">
        <f t="shared" si="0"/>
        <v>1.4913232104121476E-2</v>
      </c>
    </row>
    <row r="28" spans="1:5" ht="20.100000000000001" customHeight="1" x14ac:dyDescent="0.3">
      <c r="A28" s="7"/>
      <c r="B28" s="8">
        <v>16</v>
      </c>
      <c r="C28" s="9" t="s">
        <v>72</v>
      </c>
      <c r="D28" s="10">
        <v>54</v>
      </c>
      <c r="E28" s="11">
        <f t="shared" si="0"/>
        <v>1.4642082429501085E-2</v>
      </c>
    </row>
    <row r="29" spans="1:5" ht="20.100000000000001" customHeight="1" x14ac:dyDescent="0.3">
      <c r="A29" s="7"/>
      <c r="B29" s="8">
        <v>17</v>
      </c>
      <c r="C29" s="9" t="s">
        <v>67</v>
      </c>
      <c r="D29" s="10">
        <v>40</v>
      </c>
      <c r="E29" s="11">
        <f t="shared" si="0"/>
        <v>1.0845986984815618E-2</v>
      </c>
    </row>
    <row r="30" spans="1:5" ht="20.100000000000001" customHeight="1" x14ac:dyDescent="0.3">
      <c r="A30" s="7"/>
      <c r="B30" s="8">
        <v>18</v>
      </c>
      <c r="C30" s="9" t="s">
        <v>98</v>
      </c>
      <c r="D30" s="10">
        <v>25</v>
      </c>
      <c r="E30" s="11">
        <f t="shared" si="0"/>
        <v>6.7787418655097615E-3</v>
      </c>
    </row>
    <row r="31" spans="1:5" ht="20.100000000000001" customHeight="1" x14ac:dyDescent="0.3">
      <c r="A31" s="7"/>
      <c r="B31" s="8">
        <v>19</v>
      </c>
      <c r="C31" s="9" t="s">
        <v>96</v>
      </c>
      <c r="D31" s="10">
        <v>22</v>
      </c>
      <c r="E31" s="11">
        <f t="shared" si="0"/>
        <v>5.9652928416485899E-3</v>
      </c>
    </row>
    <row r="32" spans="1:5" ht="20.100000000000001" customHeight="1" x14ac:dyDescent="0.3">
      <c r="A32" s="7"/>
      <c r="B32" s="8">
        <v>20</v>
      </c>
      <c r="C32" s="9" t="s">
        <v>73</v>
      </c>
      <c r="D32" s="10">
        <v>18</v>
      </c>
      <c r="E32" s="11">
        <f t="shared" si="0"/>
        <v>4.8806941431670282E-3</v>
      </c>
    </row>
    <row r="33" spans="1:5" ht="20.100000000000001" customHeight="1" x14ac:dyDescent="0.3">
      <c r="A33" s="7"/>
      <c r="B33" s="8">
        <v>21</v>
      </c>
      <c r="C33" s="9" t="s">
        <v>94</v>
      </c>
      <c r="D33" s="10">
        <v>18</v>
      </c>
      <c r="E33" s="11">
        <f t="shared" si="0"/>
        <v>4.8806941431670282E-3</v>
      </c>
    </row>
    <row r="34" spans="1:5" ht="20.100000000000001" customHeight="1" x14ac:dyDescent="0.3">
      <c r="A34" s="7"/>
      <c r="B34" s="8">
        <v>22</v>
      </c>
      <c r="C34" s="9" t="s">
        <v>97</v>
      </c>
      <c r="D34" s="10">
        <v>18</v>
      </c>
      <c r="E34" s="11">
        <f t="shared" si="0"/>
        <v>4.8806941431670282E-3</v>
      </c>
    </row>
    <row r="35" spans="1:5" ht="20.100000000000001" customHeight="1" x14ac:dyDescent="0.3">
      <c r="A35" s="7"/>
      <c r="B35" s="8">
        <v>23</v>
      </c>
      <c r="C35" s="9" t="s">
        <v>62</v>
      </c>
      <c r="D35" s="10">
        <v>16</v>
      </c>
      <c r="E35" s="11">
        <f t="shared" si="0"/>
        <v>4.3383947939262474E-3</v>
      </c>
    </row>
    <row r="36" spans="1:5" ht="20.100000000000001" customHeight="1" x14ac:dyDescent="0.3">
      <c r="A36" s="7"/>
      <c r="B36" s="8">
        <v>24</v>
      </c>
      <c r="C36" s="9" t="s">
        <v>55</v>
      </c>
      <c r="D36" s="10">
        <v>9</v>
      </c>
      <c r="E36" s="11">
        <f t="shared" si="0"/>
        <v>2.4403470715835141E-3</v>
      </c>
    </row>
    <row r="37" spans="1:5" ht="20.100000000000001" customHeight="1" x14ac:dyDescent="0.3">
      <c r="A37" s="7"/>
      <c r="B37" s="8">
        <v>25</v>
      </c>
      <c r="C37" s="9" t="s">
        <v>52</v>
      </c>
      <c r="D37" s="10">
        <v>8</v>
      </c>
      <c r="E37" s="11">
        <f t="shared" si="0"/>
        <v>2.1691973969631237E-3</v>
      </c>
    </row>
    <row r="38" spans="1:5" ht="20.100000000000001" customHeight="1" x14ac:dyDescent="0.3">
      <c r="A38" s="7"/>
      <c r="B38" s="8">
        <v>26</v>
      </c>
      <c r="C38" s="9" t="s">
        <v>60</v>
      </c>
      <c r="D38" s="10">
        <v>4</v>
      </c>
      <c r="E38" s="11">
        <f t="shared" si="0"/>
        <v>1.0845986984815619E-3</v>
      </c>
    </row>
    <row r="39" spans="1:5" ht="20.100000000000001" customHeight="1" x14ac:dyDescent="0.3">
      <c r="A39" s="7"/>
      <c r="B39" s="8">
        <v>27</v>
      </c>
      <c r="C39" s="9" t="s">
        <v>80</v>
      </c>
      <c r="D39" s="10">
        <v>3</v>
      </c>
      <c r="E39" s="11">
        <f t="shared" si="0"/>
        <v>8.1344902386117134E-4</v>
      </c>
    </row>
    <row r="40" spans="1:5" ht="20.100000000000001" customHeight="1" x14ac:dyDescent="0.3">
      <c r="A40" s="7"/>
      <c r="B40" s="8">
        <v>28</v>
      </c>
      <c r="C40" s="9" t="s">
        <v>89</v>
      </c>
      <c r="D40" s="10">
        <v>2</v>
      </c>
      <c r="E40" s="11">
        <f t="shared" si="0"/>
        <v>5.4229934924078093E-4</v>
      </c>
    </row>
    <row r="41" spans="1:5" ht="20.100000000000001" customHeight="1" x14ac:dyDescent="0.3">
      <c r="A41" s="7"/>
      <c r="B41" s="8">
        <v>29</v>
      </c>
      <c r="C41" s="9" t="s">
        <v>90</v>
      </c>
      <c r="D41" s="10">
        <v>2</v>
      </c>
      <c r="E41" s="11">
        <f t="shared" si="0"/>
        <v>5.4229934924078093E-4</v>
      </c>
    </row>
    <row r="42" spans="1:5" ht="20.100000000000001" customHeight="1" x14ac:dyDescent="0.3">
      <c r="A42" s="7"/>
      <c r="B42" s="8">
        <v>30</v>
      </c>
      <c r="C42" s="9" t="s">
        <v>93</v>
      </c>
      <c r="D42" s="10">
        <v>2</v>
      </c>
      <c r="E42" s="11">
        <f t="shared" si="0"/>
        <v>5.4229934924078093E-4</v>
      </c>
    </row>
    <row r="43" spans="1:5" ht="20.100000000000001" customHeight="1" x14ac:dyDescent="0.3">
      <c r="A43" s="7"/>
      <c r="B43" s="8">
        <v>31</v>
      </c>
      <c r="C43" s="9" t="s">
        <v>64</v>
      </c>
      <c r="D43" s="10">
        <v>1</v>
      </c>
      <c r="E43" s="11">
        <f t="shared" si="0"/>
        <v>2.7114967462039046E-4</v>
      </c>
    </row>
    <row r="44" spans="1:5" ht="20.100000000000001" customHeight="1" x14ac:dyDescent="0.3">
      <c r="A44" s="7"/>
      <c r="B44" s="8">
        <v>32</v>
      </c>
      <c r="C44" s="9" t="s">
        <v>76</v>
      </c>
      <c r="D44" s="10">
        <v>1</v>
      </c>
      <c r="E44" s="11">
        <f t="shared" si="0"/>
        <v>2.7114967462039046E-4</v>
      </c>
    </row>
    <row r="45" spans="1:5" ht="20.100000000000001" customHeight="1" x14ac:dyDescent="0.3">
      <c r="A45" s="7"/>
      <c r="B45" s="8">
        <v>33</v>
      </c>
      <c r="C45" s="9" t="s">
        <v>79</v>
      </c>
      <c r="D45" s="10">
        <v>1</v>
      </c>
      <c r="E45" s="11">
        <f t="shared" ref="E45:E62" si="1">D45/$D$63</f>
        <v>2.7114967462039046E-4</v>
      </c>
    </row>
    <row r="46" spans="1:5" ht="20.100000000000001" customHeight="1" x14ac:dyDescent="0.3">
      <c r="A46" s="7"/>
      <c r="B46" s="8">
        <v>34</v>
      </c>
      <c r="C46" s="9" t="s">
        <v>83</v>
      </c>
      <c r="D46" s="10">
        <v>1</v>
      </c>
      <c r="E46" s="11">
        <f t="shared" si="1"/>
        <v>2.7114967462039046E-4</v>
      </c>
    </row>
    <row r="47" spans="1:5" ht="20.100000000000001" customHeight="1" x14ac:dyDescent="0.3">
      <c r="A47" s="7"/>
      <c r="B47" s="8">
        <v>35</v>
      </c>
      <c r="C47" s="9" t="s">
        <v>57</v>
      </c>
      <c r="D47" s="10">
        <v>0</v>
      </c>
      <c r="E47" s="11">
        <f t="shared" si="1"/>
        <v>0</v>
      </c>
    </row>
    <row r="48" spans="1:5" ht="20.100000000000001" customHeight="1" x14ac:dyDescent="0.3">
      <c r="A48" s="7"/>
      <c r="B48" s="8">
        <v>36</v>
      </c>
      <c r="C48" s="9" t="s">
        <v>59</v>
      </c>
      <c r="D48" s="10">
        <v>0</v>
      </c>
      <c r="E48" s="11">
        <f t="shared" si="1"/>
        <v>0</v>
      </c>
    </row>
    <row r="49" spans="1:5" ht="20.100000000000001" customHeight="1" x14ac:dyDescent="0.3">
      <c r="A49" s="7"/>
      <c r="B49" s="8">
        <v>37</v>
      </c>
      <c r="C49" s="9" t="s">
        <v>63</v>
      </c>
      <c r="D49" s="10">
        <v>0</v>
      </c>
      <c r="E49" s="11">
        <f t="shared" si="1"/>
        <v>0</v>
      </c>
    </row>
    <row r="50" spans="1:5" ht="20.100000000000001" customHeight="1" x14ac:dyDescent="0.3">
      <c r="A50" s="7"/>
      <c r="B50" s="8">
        <v>38</v>
      </c>
      <c r="C50" s="9" t="s">
        <v>65</v>
      </c>
      <c r="D50" s="10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70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71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77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78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81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82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86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87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91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92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95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153</v>
      </c>
      <c r="E62" s="11">
        <f t="shared" si="1"/>
        <v>4.1485900216919738E-2</v>
      </c>
    </row>
    <row r="63" spans="1:5" ht="20.100000000000001" customHeight="1" thickBot="1" x14ac:dyDescent="0.4">
      <c r="A63" s="7"/>
      <c r="B63" s="67" t="s">
        <v>2</v>
      </c>
      <c r="C63" s="21"/>
      <c r="D63" s="13">
        <f>SUM(D13:D62)</f>
        <v>3688</v>
      </c>
      <c r="E63" s="12">
        <f>SUM(E13:E62)</f>
        <v>1</v>
      </c>
    </row>
    <row r="64" spans="1:5" x14ac:dyDescent="0.25">
      <c r="B64" s="35" t="s">
        <v>50</v>
      </c>
    </row>
  </sheetData>
  <autoFilter ref="B12:E48">
    <sortState ref="B13:E62">
      <sortCondition descending="1" ref="D12:D49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40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{9FE21FD0-E2C1-4B61-81BF-192670925FFF}</x14:id>
        </ext>
      </extLst>
    </cfRule>
    <cfRule type="dataBar" priority="340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{3F089E1F-6072-4491-8475-0B88C58751CC}</x14:id>
        </ext>
      </extLst>
    </cfRule>
  </conditionalFormatting>
  <conditionalFormatting sqref="E13:E63">
    <cfRule type="dataBar" priority="34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{7113E9B7-23C8-4F37-8127-73BC215965CF}</x14:id>
        </ext>
      </extLst>
    </cfRule>
    <cfRule type="dataBar" priority="34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{15E536D8-833E-4B5B-AC30-FFBFFC0DCA38}</x14:id>
        </ext>
      </extLst>
    </cfRule>
  </conditionalFormatting>
  <conditionalFormatting sqref="E13:E63">
    <cfRule type="dataBar" priority="34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{40ADC2E5-642E-4C0C-B4C8-7BEDC6B0D49A}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E21FD0-E2C1-4B61-81BF-192670925F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F089E1F-6072-4491-8475-0B88C58751C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7113E9B7-23C8-4F37-8127-73BC215965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5E536D8-833E-4B5B-AC30-FFBFFC0DCA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40ADC2E5-642E-4C0C-B4C8-7BEDC6B0D4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K64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117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/>
      <c r="C13" s="9"/>
      <c r="D13" s="10"/>
      <c r="E13" s="11" t="e">
        <f t="shared" ref="E13:E44" si="0">D13/$D$63</f>
        <v>#DIV/0!</v>
      </c>
    </row>
    <row r="14" spans="1:11" ht="20.100000000000001" customHeight="1" x14ac:dyDescent="0.3">
      <c r="A14" s="7"/>
      <c r="B14" s="8"/>
      <c r="C14" s="9"/>
      <c r="D14" s="10"/>
      <c r="E14" s="11" t="e">
        <f t="shared" si="0"/>
        <v>#DIV/0!</v>
      </c>
    </row>
    <row r="15" spans="1:11" ht="20.100000000000001" customHeight="1" x14ac:dyDescent="0.3">
      <c r="A15" s="7"/>
      <c r="B15" s="8"/>
      <c r="C15" s="9"/>
      <c r="D15" s="10"/>
      <c r="E15" s="11" t="e">
        <f t="shared" si="0"/>
        <v>#DIV/0!</v>
      </c>
    </row>
    <row r="16" spans="1:11" ht="20.100000000000001" customHeight="1" x14ac:dyDescent="0.3">
      <c r="A16" s="7"/>
      <c r="B16" s="8"/>
      <c r="C16" s="9"/>
      <c r="D16" s="10"/>
      <c r="E16" s="11" t="e">
        <f t="shared" si="0"/>
        <v>#DIV/0!</v>
      </c>
    </row>
    <row r="17" spans="1:5" ht="20.100000000000001" customHeight="1" x14ac:dyDescent="0.3">
      <c r="A17" s="7"/>
      <c r="B17" s="8"/>
      <c r="C17" s="9"/>
      <c r="D17" s="10"/>
      <c r="E17" s="11" t="e">
        <f t="shared" si="0"/>
        <v>#DIV/0!</v>
      </c>
    </row>
    <row r="18" spans="1:5" ht="20.100000000000001" customHeight="1" x14ac:dyDescent="0.3">
      <c r="A18" s="7"/>
      <c r="B18" s="8"/>
      <c r="C18" s="9"/>
      <c r="D18" s="10"/>
      <c r="E18" s="11" t="e">
        <f t="shared" si="0"/>
        <v>#DIV/0!</v>
      </c>
    </row>
    <row r="19" spans="1:5" ht="20.100000000000001" customHeight="1" x14ac:dyDescent="0.3">
      <c r="A19" s="7"/>
      <c r="B19" s="8"/>
      <c r="C19" s="9"/>
      <c r="D19" s="10"/>
      <c r="E19" s="11" t="e">
        <f t="shared" si="0"/>
        <v>#DIV/0!</v>
      </c>
    </row>
    <row r="20" spans="1:5" ht="20.100000000000001" customHeight="1" x14ac:dyDescent="0.3">
      <c r="A20" s="7"/>
      <c r="B20" s="8"/>
      <c r="C20" s="9"/>
      <c r="D20" s="10"/>
      <c r="E20" s="11" t="e">
        <f t="shared" si="0"/>
        <v>#DIV/0!</v>
      </c>
    </row>
    <row r="21" spans="1:5" ht="20.100000000000001" customHeight="1" x14ac:dyDescent="0.3">
      <c r="A21" s="7"/>
      <c r="B21" s="8"/>
      <c r="C21" s="9"/>
      <c r="D21" s="10"/>
      <c r="E21" s="11" t="e">
        <f t="shared" si="0"/>
        <v>#DIV/0!</v>
      </c>
    </row>
    <row r="22" spans="1:5" ht="20.100000000000001" customHeight="1" x14ac:dyDescent="0.3">
      <c r="A22" s="7"/>
      <c r="B22" s="8"/>
      <c r="C22" s="9"/>
      <c r="D22" s="10"/>
      <c r="E22" s="11" t="e">
        <f t="shared" si="0"/>
        <v>#DIV/0!</v>
      </c>
    </row>
    <row r="23" spans="1:5" ht="20.100000000000001" customHeight="1" x14ac:dyDescent="0.3">
      <c r="A23" s="7"/>
      <c r="B23" s="8"/>
      <c r="C23" s="9"/>
      <c r="D23" s="10"/>
      <c r="E23" s="11" t="e">
        <f t="shared" si="0"/>
        <v>#DIV/0!</v>
      </c>
    </row>
    <row r="24" spans="1:5" ht="20.100000000000001" customHeight="1" x14ac:dyDescent="0.3">
      <c r="A24" s="7"/>
      <c r="B24" s="8"/>
      <c r="C24" s="9"/>
      <c r="D24" s="10"/>
      <c r="E24" s="11" t="e">
        <f t="shared" si="0"/>
        <v>#DIV/0!</v>
      </c>
    </row>
    <row r="25" spans="1:5" ht="20.100000000000001" customHeight="1" x14ac:dyDescent="0.3">
      <c r="A25" s="7"/>
      <c r="B25" s="8"/>
      <c r="C25" s="9"/>
      <c r="D25" s="10"/>
      <c r="E25" s="11" t="e">
        <f t="shared" si="0"/>
        <v>#DIV/0!</v>
      </c>
    </row>
    <row r="26" spans="1:5" ht="20.100000000000001" customHeight="1" x14ac:dyDescent="0.3">
      <c r="A26" s="7"/>
      <c r="B26" s="8"/>
      <c r="C26" s="9"/>
      <c r="D26" s="10"/>
      <c r="E26" s="11" t="e">
        <f t="shared" si="0"/>
        <v>#DIV/0!</v>
      </c>
    </row>
    <row r="27" spans="1:5" ht="20.100000000000001" customHeight="1" x14ac:dyDescent="0.3">
      <c r="A27" s="7"/>
      <c r="B27" s="8"/>
      <c r="C27" s="9"/>
      <c r="D27" s="10"/>
      <c r="E27" s="11" t="e">
        <f t="shared" si="0"/>
        <v>#DIV/0!</v>
      </c>
    </row>
    <row r="28" spans="1:5" ht="20.100000000000001" customHeight="1" x14ac:dyDescent="0.3">
      <c r="A28" s="7"/>
      <c r="B28" s="8"/>
      <c r="C28" s="9"/>
      <c r="D28" s="10"/>
      <c r="E28" s="11" t="e">
        <f t="shared" si="0"/>
        <v>#DIV/0!</v>
      </c>
    </row>
    <row r="29" spans="1:5" ht="20.100000000000001" customHeight="1" x14ac:dyDescent="0.3">
      <c r="A29" s="7"/>
      <c r="B29" s="8"/>
      <c r="C29" s="9"/>
      <c r="D29" s="10"/>
      <c r="E29" s="11" t="e">
        <f t="shared" si="0"/>
        <v>#DIV/0!</v>
      </c>
    </row>
    <row r="30" spans="1:5" ht="20.100000000000001" customHeight="1" x14ac:dyDescent="0.3">
      <c r="A30" s="7"/>
      <c r="B30" s="8"/>
      <c r="C30" s="9"/>
      <c r="D30" s="10"/>
      <c r="E30" s="11" t="e">
        <f t="shared" si="0"/>
        <v>#DIV/0!</v>
      </c>
    </row>
    <row r="31" spans="1:5" ht="20.100000000000001" customHeight="1" x14ac:dyDescent="0.3">
      <c r="A31" s="7"/>
      <c r="B31" s="8"/>
      <c r="C31" s="9"/>
      <c r="D31" s="10"/>
      <c r="E31" s="11" t="e">
        <f t="shared" si="0"/>
        <v>#DIV/0!</v>
      </c>
    </row>
    <row r="32" spans="1:5" ht="20.100000000000001" customHeight="1" x14ac:dyDescent="0.3">
      <c r="A32" s="7"/>
      <c r="B32" s="8"/>
      <c r="C32" s="9"/>
      <c r="D32" s="10"/>
      <c r="E32" s="11" t="e">
        <f t="shared" si="0"/>
        <v>#DIV/0!</v>
      </c>
    </row>
    <row r="33" spans="1:5" ht="20.100000000000001" customHeight="1" x14ac:dyDescent="0.3">
      <c r="A33" s="7"/>
      <c r="B33" s="8"/>
      <c r="C33" s="9"/>
      <c r="D33" s="10"/>
      <c r="E33" s="11" t="e">
        <f t="shared" si="0"/>
        <v>#DIV/0!</v>
      </c>
    </row>
    <row r="34" spans="1:5" ht="20.100000000000001" customHeight="1" x14ac:dyDescent="0.3">
      <c r="A34" s="7"/>
      <c r="B34" s="8"/>
      <c r="C34" s="9"/>
      <c r="D34" s="10"/>
      <c r="E34" s="11" t="e">
        <f t="shared" si="0"/>
        <v>#DIV/0!</v>
      </c>
    </row>
    <row r="35" spans="1:5" ht="20.100000000000001" customHeight="1" x14ac:dyDescent="0.3">
      <c r="A35" s="7"/>
      <c r="B35" s="8"/>
      <c r="C35" s="9"/>
      <c r="D35" s="10"/>
      <c r="E35" s="11" t="e">
        <f t="shared" si="0"/>
        <v>#DIV/0!</v>
      </c>
    </row>
    <row r="36" spans="1:5" ht="20.100000000000001" customHeight="1" x14ac:dyDescent="0.3">
      <c r="A36" s="7"/>
      <c r="B36" s="8"/>
      <c r="C36" s="9"/>
      <c r="D36" s="10"/>
      <c r="E36" s="11" t="e">
        <f t="shared" si="0"/>
        <v>#DIV/0!</v>
      </c>
    </row>
    <row r="37" spans="1:5" ht="20.100000000000001" customHeight="1" x14ac:dyDescent="0.3">
      <c r="A37" s="7"/>
      <c r="B37" s="8"/>
      <c r="C37" s="9"/>
      <c r="D37" s="10"/>
      <c r="E37" s="11" t="e">
        <f t="shared" si="0"/>
        <v>#DIV/0!</v>
      </c>
    </row>
    <row r="38" spans="1:5" ht="20.100000000000001" customHeight="1" x14ac:dyDescent="0.3">
      <c r="A38" s="7"/>
      <c r="B38" s="8"/>
      <c r="C38" s="9"/>
      <c r="D38" s="10"/>
      <c r="E38" s="11" t="e">
        <f t="shared" si="0"/>
        <v>#DIV/0!</v>
      </c>
    </row>
    <row r="39" spans="1:5" ht="20.100000000000001" customHeight="1" x14ac:dyDescent="0.3">
      <c r="A39" s="7"/>
      <c r="B39" s="8"/>
      <c r="C39" s="9"/>
      <c r="D39" s="10"/>
      <c r="E39" s="11" t="e">
        <f t="shared" si="0"/>
        <v>#DIV/0!</v>
      </c>
    </row>
    <row r="40" spans="1:5" ht="20.100000000000001" customHeight="1" x14ac:dyDescent="0.3">
      <c r="A40" s="7"/>
      <c r="B40" s="8"/>
      <c r="C40" s="9"/>
      <c r="D40" s="10"/>
      <c r="E40" s="11" t="e">
        <f t="shared" si="0"/>
        <v>#DIV/0!</v>
      </c>
    </row>
    <row r="41" spans="1:5" ht="20.100000000000001" customHeight="1" x14ac:dyDescent="0.3">
      <c r="A41" s="7"/>
      <c r="B41" s="8"/>
      <c r="C41" s="9"/>
      <c r="D41" s="10"/>
      <c r="E41" s="11" t="e">
        <f t="shared" si="0"/>
        <v>#DIV/0!</v>
      </c>
    </row>
    <row r="42" spans="1:5" ht="20.100000000000001" customHeight="1" x14ac:dyDescent="0.3">
      <c r="A42" s="7"/>
      <c r="B42" s="8"/>
      <c r="C42" s="9"/>
      <c r="D42" s="10"/>
      <c r="E42" s="11" t="e">
        <f t="shared" si="0"/>
        <v>#DIV/0!</v>
      </c>
    </row>
    <row r="43" spans="1:5" ht="20.100000000000001" customHeight="1" x14ac:dyDescent="0.3">
      <c r="A43" s="7"/>
      <c r="B43" s="8"/>
      <c r="C43" s="9"/>
      <c r="D43" s="10"/>
      <c r="E43" s="11" t="e">
        <f t="shared" si="0"/>
        <v>#DIV/0!</v>
      </c>
    </row>
    <row r="44" spans="1:5" ht="20.100000000000001" customHeight="1" x14ac:dyDescent="0.3">
      <c r="A44" s="7"/>
      <c r="B44" s="8"/>
      <c r="C44" s="9"/>
      <c r="D44" s="10"/>
      <c r="E44" s="11" t="e">
        <f t="shared" si="0"/>
        <v>#DIV/0!</v>
      </c>
    </row>
    <row r="45" spans="1:5" ht="20.100000000000001" customHeight="1" x14ac:dyDescent="0.3">
      <c r="A45" s="7"/>
      <c r="B45" s="8"/>
      <c r="C45" s="9"/>
      <c r="D45" s="10"/>
      <c r="E45" s="11" t="e">
        <f t="shared" ref="E45:E62" si="1">D45/$D$63</f>
        <v>#DIV/0!</v>
      </c>
    </row>
    <row r="46" spans="1:5" ht="20.100000000000001" customHeight="1" x14ac:dyDescent="0.3">
      <c r="A46" s="7"/>
      <c r="B46" s="8"/>
      <c r="C46" s="9"/>
      <c r="D46" s="10"/>
      <c r="E46" s="11" t="e">
        <f t="shared" si="1"/>
        <v>#DIV/0!</v>
      </c>
    </row>
    <row r="47" spans="1:5" ht="20.100000000000001" customHeight="1" x14ac:dyDescent="0.3">
      <c r="A47" s="7"/>
      <c r="B47" s="8"/>
      <c r="C47" s="9"/>
      <c r="D47" s="10"/>
      <c r="E47" s="11" t="e">
        <f t="shared" si="1"/>
        <v>#DIV/0!</v>
      </c>
    </row>
    <row r="48" spans="1:5" ht="20.100000000000001" customHeight="1" x14ac:dyDescent="0.3">
      <c r="A48" s="7"/>
      <c r="B48" s="8"/>
      <c r="C48" s="9"/>
      <c r="D48" s="10"/>
      <c r="E48" s="11" t="e">
        <f t="shared" si="1"/>
        <v>#DIV/0!</v>
      </c>
    </row>
    <row r="49" spans="1:5" ht="20.100000000000001" customHeight="1" x14ac:dyDescent="0.3">
      <c r="A49" s="7"/>
      <c r="B49" s="8"/>
      <c r="C49" s="9"/>
      <c r="D49" s="10"/>
      <c r="E49" s="11" t="e">
        <f t="shared" si="1"/>
        <v>#DIV/0!</v>
      </c>
    </row>
    <row r="50" spans="1:5" ht="20.100000000000001" customHeight="1" x14ac:dyDescent="0.3">
      <c r="A50" s="7"/>
      <c r="B50" s="8"/>
      <c r="C50" s="9"/>
      <c r="D50" s="10"/>
      <c r="E50" s="11" t="e">
        <f t="shared" si="1"/>
        <v>#DIV/0!</v>
      </c>
    </row>
    <row r="51" spans="1:5" ht="20.100000000000001" customHeight="1" x14ac:dyDescent="0.3">
      <c r="A51" s="7"/>
      <c r="B51" s="8"/>
      <c r="C51" s="9"/>
      <c r="D51" s="10"/>
      <c r="E51" s="11" t="e">
        <f t="shared" si="1"/>
        <v>#DIV/0!</v>
      </c>
    </row>
    <row r="52" spans="1:5" ht="20.100000000000001" customHeight="1" x14ac:dyDescent="0.3">
      <c r="A52" s="7"/>
      <c r="B52" s="8"/>
      <c r="C52" s="9"/>
      <c r="D52" s="10"/>
      <c r="E52" s="11" t="e">
        <f t="shared" si="1"/>
        <v>#DIV/0!</v>
      </c>
    </row>
    <row r="53" spans="1:5" ht="20.100000000000001" customHeight="1" x14ac:dyDescent="0.3">
      <c r="A53" s="7"/>
      <c r="B53" s="8"/>
      <c r="C53" s="9"/>
      <c r="D53" s="10"/>
      <c r="E53" s="11" t="e">
        <f t="shared" si="1"/>
        <v>#DIV/0!</v>
      </c>
    </row>
    <row r="54" spans="1:5" ht="20.100000000000001" customHeight="1" x14ac:dyDescent="0.3">
      <c r="A54" s="7"/>
      <c r="B54" s="8"/>
      <c r="C54" s="9"/>
      <c r="D54" s="10"/>
      <c r="E54" s="11" t="e">
        <f t="shared" si="1"/>
        <v>#DIV/0!</v>
      </c>
    </row>
    <row r="55" spans="1:5" ht="20.100000000000001" customHeight="1" x14ac:dyDescent="0.3">
      <c r="A55" s="7"/>
      <c r="B55" s="8"/>
      <c r="C55" s="9"/>
      <c r="D55" s="10"/>
      <c r="E55" s="11" t="e">
        <f t="shared" si="1"/>
        <v>#DIV/0!</v>
      </c>
    </row>
    <row r="56" spans="1:5" ht="20.100000000000001" customHeight="1" x14ac:dyDescent="0.3">
      <c r="A56" s="7"/>
      <c r="B56" s="8"/>
      <c r="C56" s="9"/>
      <c r="D56" s="10"/>
      <c r="E56" s="11" t="e">
        <f t="shared" si="1"/>
        <v>#DIV/0!</v>
      </c>
    </row>
    <row r="57" spans="1:5" ht="20.100000000000001" customHeight="1" x14ac:dyDescent="0.3">
      <c r="A57" s="7"/>
      <c r="B57" s="8"/>
      <c r="C57" s="9"/>
      <c r="D57" s="10"/>
      <c r="E57" s="11" t="e">
        <f t="shared" si="1"/>
        <v>#DIV/0!</v>
      </c>
    </row>
    <row r="58" spans="1:5" ht="20.100000000000001" customHeight="1" x14ac:dyDescent="0.3">
      <c r="A58" s="7"/>
      <c r="B58" s="8"/>
      <c r="C58" s="9"/>
      <c r="D58" s="10"/>
      <c r="E58" s="11" t="e">
        <f t="shared" si="1"/>
        <v>#DIV/0!</v>
      </c>
    </row>
    <row r="59" spans="1:5" ht="20.100000000000001" customHeight="1" x14ac:dyDescent="0.3">
      <c r="A59" s="7"/>
      <c r="B59" s="8"/>
      <c r="C59" s="9"/>
      <c r="D59" s="10"/>
      <c r="E59" s="11" t="e">
        <f t="shared" si="1"/>
        <v>#DIV/0!</v>
      </c>
    </row>
    <row r="60" spans="1:5" ht="20.100000000000001" customHeight="1" x14ac:dyDescent="0.3">
      <c r="A60" s="7"/>
      <c r="B60" s="8"/>
      <c r="C60" s="9"/>
      <c r="D60" s="10"/>
      <c r="E60" s="11" t="e">
        <f t="shared" si="1"/>
        <v>#DIV/0!</v>
      </c>
    </row>
    <row r="61" spans="1:5" ht="20.100000000000001" customHeight="1" thickBot="1" x14ac:dyDescent="0.35">
      <c r="A61" s="7"/>
      <c r="B61" s="8"/>
      <c r="C61" s="49"/>
      <c r="D61" s="29"/>
      <c r="E61" s="11" t="e">
        <f t="shared" si="1"/>
        <v>#DIV/0!</v>
      </c>
    </row>
    <row r="62" spans="1:5" ht="20.100000000000001" customHeight="1" x14ac:dyDescent="0.3">
      <c r="A62" s="7"/>
      <c r="B62" s="8"/>
      <c r="C62" s="9"/>
      <c r="D62" s="10"/>
      <c r="E62" s="11" t="e">
        <f t="shared" si="1"/>
        <v>#DIV/0!</v>
      </c>
    </row>
    <row r="63" spans="1:5" ht="20.100000000000001" customHeight="1" x14ac:dyDescent="0.35">
      <c r="A63" s="7"/>
      <c r="B63" s="23" t="s">
        <v>2</v>
      </c>
      <c r="C63" s="24"/>
      <c r="D63" s="28">
        <f>SUM(D13:D62)</f>
        <v>0</v>
      </c>
      <c r="E63" s="11" t="e">
        <f>SUM(E13:E62)</f>
        <v>#DIV/0!</v>
      </c>
    </row>
    <row r="64" spans="1:5" x14ac:dyDescent="0.25">
      <c r="B64" s="35" t="s">
        <v>50</v>
      </c>
      <c r="C64" s="6"/>
    </row>
  </sheetData>
  <autoFilter ref="B12:E60">
    <sortState ref="B13:E65">
      <sortCondition descending="1" ref="D12:D62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{4708A397-BA2B-437E-8A49-605D16A1629C}</x14:id>
        </ext>
      </extLst>
    </cfRule>
  </conditionalFormatting>
  <conditionalFormatting sqref="E13:E63">
    <cfRule type="dataBar" priority="2130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{86CD2793-913A-49CB-BD89-08833F2071D9}</x14:id>
        </ext>
      </extLst>
    </cfRule>
    <cfRule type="dataBar" priority="213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{163EC2D8-239F-4793-8E6A-F56F75D43CEB}</x14:id>
        </ext>
      </extLst>
    </cfRule>
  </conditionalFormatting>
  <conditionalFormatting sqref="E13:E63">
    <cfRule type="dataBar" priority="2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{B874B80F-9F10-4CB2-BD36-3DE4F4D5BAF4}</x14:id>
        </ext>
      </extLst>
    </cfRule>
    <cfRule type="dataBar" priority="21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{2165581B-CB5B-48A9-A0EA-6C2F9477FC52}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08A397-BA2B-437E-8A49-605D16A162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86CD2793-913A-49CB-BD89-08833F2071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63EC2D8-239F-4793-8E6A-F56F75D43CE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B874B80F-9F10-4CB2-BD36-3DE4F4D5BA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165581B-CB5B-48A9-A0EA-6C2F9477FC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5"/>
  <sheetViews>
    <sheetView topLeftCell="A52"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44"/>
      <c r="D8" s="44"/>
      <c r="E8" s="44"/>
      <c r="F8" s="44"/>
      <c r="G8" s="44"/>
      <c r="H8" s="44"/>
      <c r="I8" s="44"/>
    </row>
    <row r="9" spans="1:11" ht="20.25" customHeight="1" x14ac:dyDescent="0.25">
      <c r="A9" s="83" t="s">
        <v>142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88</v>
      </c>
      <c r="D13" s="10">
        <v>6798</v>
      </c>
      <c r="E13" s="11">
        <f t="shared" ref="E13:E44" si="0">D13/$D$63</f>
        <v>0.20378919599496373</v>
      </c>
    </row>
    <row r="14" spans="1:11" ht="20.100000000000001" customHeight="1" x14ac:dyDescent="0.3">
      <c r="A14" s="7"/>
      <c r="B14" s="8">
        <v>2</v>
      </c>
      <c r="C14" s="9" t="s">
        <v>54</v>
      </c>
      <c r="D14" s="10">
        <v>6727</v>
      </c>
      <c r="E14" s="11">
        <f t="shared" si="0"/>
        <v>0.20166077102943822</v>
      </c>
    </row>
    <row r="15" spans="1:11" ht="20.100000000000001" customHeight="1" x14ac:dyDescent="0.3">
      <c r="A15" s="7"/>
      <c r="B15" s="8">
        <v>3</v>
      </c>
      <c r="C15" s="9" t="s">
        <v>74</v>
      </c>
      <c r="D15" s="10">
        <v>4051</v>
      </c>
      <c r="E15" s="11">
        <f t="shared" si="0"/>
        <v>0.12144013430061755</v>
      </c>
    </row>
    <row r="16" spans="1:11" ht="20.100000000000001" customHeight="1" x14ac:dyDescent="0.3">
      <c r="A16" s="7"/>
      <c r="B16" s="8">
        <v>4</v>
      </c>
      <c r="C16" s="9" t="s">
        <v>51</v>
      </c>
      <c r="D16" s="10">
        <v>2541</v>
      </c>
      <c r="E16" s="11">
        <f t="shared" si="0"/>
        <v>7.6173631512680612E-2</v>
      </c>
    </row>
    <row r="17" spans="1:5" ht="20.100000000000001" customHeight="1" x14ac:dyDescent="0.3">
      <c r="A17" s="7"/>
      <c r="B17" s="8">
        <v>5</v>
      </c>
      <c r="C17" s="9" t="s">
        <v>72</v>
      </c>
      <c r="D17" s="10">
        <v>1848</v>
      </c>
      <c r="E17" s="11">
        <f t="shared" si="0"/>
        <v>5.5399004736494992E-2</v>
      </c>
    </row>
    <row r="18" spans="1:5" ht="20.100000000000001" customHeight="1" x14ac:dyDescent="0.3">
      <c r="A18" s="7"/>
      <c r="B18" s="8">
        <v>6</v>
      </c>
      <c r="C18" s="9" t="s">
        <v>62</v>
      </c>
      <c r="D18" s="10">
        <v>1350</v>
      </c>
      <c r="E18" s="11">
        <f t="shared" si="0"/>
        <v>4.0470052161400566E-2</v>
      </c>
    </row>
    <row r="19" spans="1:5" ht="20.100000000000001" customHeight="1" x14ac:dyDescent="0.3">
      <c r="A19" s="7"/>
      <c r="B19" s="8">
        <v>7</v>
      </c>
      <c r="C19" s="9" t="s">
        <v>66</v>
      </c>
      <c r="D19" s="10">
        <v>1010</v>
      </c>
      <c r="E19" s="11">
        <f t="shared" si="0"/>
        <v>3.0277594580010791E-2</v>
      </c>
    </row>
    <row r="20" spans="1:5" ht="20.100000000000001" customHeight="1" x14ac:dyDescent="0.3">
      <c r="A20" s="7"/>
      <c r="B20" s="8">
        <v>8</v>
      </c>
      <c r="C20" s="9" t="s">
        <v>56</v>
      </c>
      <c r="D20" s="10">
        <v>1009</v>
      </c>
      <c r="E20" s="11">
        <f t="shared" si="0"/>
        <v>3.0247616763594939E-2</v>
      </c>
    </row>
    <row r="21" spans="1:5" ht="20.100000000000001" customHeight="1" x14ac:dyDescent="0.3">
      <c r="A21" s="7"/>
      <c r="B21" s="8">
        <v>9</v>
      </c>
      <c r="C21" s="9" t="s">
        <v>61</v>
      </c>
      <c r="D21" s="10">
        <v>998</v>
      </c>
      <c r="E21" s="11">
        <f t="shared" si="0"/>
        <v>2.9917860783020566E-2</v>
      </c>
    </row>
    <row r="22" spans="1:5" ht="20.100000000000001" customHeight="1" x14ac:dyDescent="0.3">
      <c r="A22" s="7"/>
      <c r="B22" s="8">
        <v>10</v>
      </c>
      <c r="C22" s="9" t="s">
        <v>58</v>
      </c>
      <c r="D22" s="10">
        <v>554</v>
      </c>
      <c r="E22" s="11">
        <f t="shared" si="0"/>
        <v>1.6607710294382159E-2</v>
      </c>
    </row>
    <row r="23" spans="1:5" ht="20.100000000000001" customHeight="1" x14ac:dyDescent="0.3">
      <c r="A23" s="7"/>
      <c r="B23" s="8">
        <v>11</v>
      </c>
      <c r="C23" s="9" t="s">
        <v>73</v>
      </c>
      <c r="D23" s="10">
        <v>417</v>
      </c>
      <c r="E23" s="11">
        <f t="shared" si="0"/>
        <v>1.2500749445410396E-2</v>
      </c>
    </row>
    <row r="24" spans="1:5" ht="20.100000000000001" customHeight="1" x14ac:dyDescent="0.3">
      <c r="A24" s="7"/>
      <c r="B24" s="8">
        <v>12</v>
      </c>
      <c r="C24" s="9" t="s">
        <v>99</v>
      </c>
      <c r="D24" s="10">
        <v>375</v>
      </c>
      <c r="E24" s="11">
        <f t="shared" si="0"/>
        <v>1.1241681155944601E-2</v>
      </c>
    </row>
    <row r="25" spans="1:5" ht="20.100000000000001" customHeight="1" x14ac:dyDescent="0.3">
      <c r="A25" s="7"/>
      <c r="B25" s="8">
        <v>13</v>
      </c>
      <c r="C25" s="9" t="s">
        <v>96</v>
      </c>
      <c r="D25" s="10">
        <v>369</v>
      </c>
      <c r="E25" s="11">
        <f t="shared" si="0"/>
        <v>1.1061814257449487E-2</v>
      </c>
    </row>
    <row r="26" spans="1:5" ht="20.100000000000001" customHeight="1" x14ac:dyDescent="0.3">
      <c r="A26" s="7"/>
      <c r="B26" s="8">
        <v>14</v>
      </c>
      <c r="C26" s="9" t="s">
        <v>75</v>
      </c>
      <c r="D26" s="10">
        <v>323</v>
      </c>
      <c r="E26" s="11">
        <f t="shared" si="0"/>
        <v>9.6828347023202831E-3</v>
      </c>
    </row>
    <row r="27" spans="1:5" ht="20.100000000000001" customHeight="1" x14ac:dyDescent="0.3">
      <c r="A27" s="7"/>
      <c r="B27" s="8">
        <v>15</v>
      </c>
      <c r="C27" s="9" t="s">
        <v>94</v>
      </c>
      <c r="D27" s="10">
        <v>243</v>
      </c>
      <c r="E27" s="11">
        <f t="shared" si="0"/>
        <v>7.2846093890521013E-3</v>
      </c>
    </row>
    <row r="28" spans="1:5" ht="20.100000000000001" customHeight="1" x14ac:dyDescent="0.3">
      <c r="A28" s="7"/>
      <c r="B28" s="8">
        <v>16</v>
      </c>
      <c r="C28" s="9" t="s">
        <v>76</v>
      </c>
      <c r="D28" s="10">
        <v>102</v>
      </c>
      <c r="E28" s="11">
        <f t="shared" si="0"/>
        <v>3.0577372744169315E-3</v>
      </c>
    </row>
    <row r="29" spans="1:5" ht="20.100000000000001" customHeight="1" x14ac:dyDescent="0.3">
      <c r="A29" s="7"/>
      <c r="B29" s="8">
        <v>17</v>
      </c>
      <c r="C29" s="9" t="s">
        <v>64</v>
      </c>
      <c r="D29" s="10">
        <v>85</v>
      </c>
      <c r="E29" s="11">
        <f t="shared" si="0"/>
        <v>2.5481143953474429E-3</v>
      </c>
    </row>
    <row r="30" spans="1:5" ht="20.100000000000001" customHeight="1" x14ac:dyDescent="0.3">
      <c r="A30" s="7"/>
      <c r="B30" s="8">
        <v>18</v>
      </c>
      <c r="C30" s="9" t="s">
        <v>85</v>
      </c>
      <c r="D30" s="10">
        <v>83</v>
      </c>
      <c r="E30" s="11">
        <f t="shared" si="0"/>
        <v>2.4881587625157383E-3</v>
      </c>
    </row>
    <row r="31" spans="1:5" ht="20.100000000000001" customHeight="1" x14ac:dyDescent="0.3">
      <c r="A31" s="7"/>
      <c r="B31" s="8">
        <v>19</v>
      </c>
      <c r="C31" s="9" t="s">
        <v>53</v>
      </c>
      <c r="D31" s="10">
        <v>82</v>
      </c>
      <c r="E31" s="11">
        <f t="shared" si="0"/>
        <v>2.4581809460998863E-3</v>
      </c>
    </row>
    <row r="32" spans="1:5" ht="20.100000000000001" customHeight="1" x14ac:dyDescent="0.3">
      <c r="A32" s="7"/>
      <c r="B32" s="8">
        <v>20</v>
      </c>
      <c r="C32" s="9" t="s">
        <v>98</v>
      </c>
      <c r="D32" s="10">
        <v>76</v>
      </c>
      <c r="E32" s="11">
        <f t="shared" si="0"/>
        <v>2.2783140476047726E-3</v>
      </c>
    </row>
    <row r="33" spans="1:5" ht="20.100000000000001" customHeight="1" x14ac:dyDescent="0.3">
      <c r="A33" s="7"/>
      <c r="B33" s="8">
        <v>21</v>
      </c>
      <c r="C33" s="9" t="s">
        <v>89</v>
      </c>
      <c r="D33" s="10">
        <v>68</v>
      </c>
      <c r="E33" s="11">
        <f t="shared" si="0"/>
        <v>2.0384915162779543E-3</v>
      </c>
    </row>
    <row r="34" spans="1:5" ht="20.100000000000001" customHeight="1" x14ac:dyDescent="0.3">
      <c r="A34" s="7"/>
      <c r="B34" s="8">
        <v>22</v>
      </c>
      <c r="C34" s="9" t="s">
        <v>55</v>
      </c>
      <c r="D34" s="10">
        <v>58</v>
      </c>
      <c r="E34" s="11">
        <f t="shared" si="0"/>
        <v>1.7387133521194317E-3</v>
      </c>
    </row>
    <row r="35" spans="1:5" ht="20.100000000000001" customHeight="1" x14ac:dyDescent="0.3">
      <c r="A35" s="7"/>
      <c r="B35" s="8">
        <v>23</v>
      </c>
      <c r="C35" s="9" t="s">
        <v>90</v>
      </c>
      <c r="D35" s="10">
        <v>37</v>
      </c>
      <c r="E35" s="11">
        <f t="shared" si="0"/>
        <v>1.109179207386534E-3</v>
      </c>
    </row>
    <row r="36" spans="1:5" ht="20.100000000000001" customHeight="1" x14ac:dyDescent="0.3">
      <c r="A36" s="7"/>
      <c r="B36" s="8">
        <v>24</v>
      </c>
      <c r="C36" s="9" t="s">
        <v>95</v>
      </c>
      <c r="D36" s="10">
        <v>31</v>
      </c>
      <c r="E36" s="11">
        <f t="shared" si="0"/>
        <v>9.2931230889142032E-4</v>
      </c>
    </row>
    <row r="37" spans="1:5" ht="20.100000000000001" customHeight="1" x14ac:dyDescent="0.3">
      <c r="A37" s="7"/>
      <c r="B37" s="8">
        <v>25</v>
      </c>
      <c r="C37" s="9" t="s">
        <v>59</v>
      </c>
      <c r="D37" s="10">
        <v>27</v>
      </c>
      <c r="E37" s="11">
        <f t="shared" si="0"/>
        <v>8.094010432280113E-4</v>
      </c>
    </row>
    <row r="38" spans="1:5" ht="20.100000000000001" customHeight="1" x14ac:dyDescent="0.3">
      <c r="A38" s="7"/>
      <c r="B38" s="8">
        <v>26</v>
      </c>
      <c r="C38" s="9" t="s">
        <v>77</v>
      </c>
      <c r="D38" s="10">
        <v>27</v>
      </c>
      <c r="E38" s="11">
        <f t="shared" si="0"/>
        <v>8.094010432280113E-4</v>
      </c>
    </row>
    <row r="39" spans="1:5" ht="20.100000000000001" customHeight="1" x14ac:dyDescent="0.3">
      <c r="A39" s="7"/>
      <c r="B39" s="8">
        <v>27</v>
      </c>
      <c r="C39" s="9" t="s">
        <v>79</v>
      </c>
      <c r="D39" s="10">
        <v>25</v>
      </c>
      <c r="E39" s="11">
        <f t="shared" si="0"/>
        <v>7.4944541039630673E-4</v>
      </c>
    </row>
    <row r="40" spans="1:5" ht="20.100000000000001" customHeight="1" x14ac:dyDescent="0.3">
      <c r="A40" s="7"/>
      <c r="B40" s="8">
        <v>28</v>
      </c>
      <c r="C40" s="9" t="s">
        <v>60</v>
      </c>
      <c r="D40" s="10">
        <v>19</v>
      </c>
      <c r="E40" s="11">
        <f t="shared" si="0"/>
        <v>5.6957851190119315E-4</v>
      </c>
    </row>
    <row r="41" spans="1:5" ht="20.100000000000001" customHeight="1" x14ac:dyDescent="0.3">
      <c r="A41" s="7"/>
      <c r="B41" s="8">
        <v>29</v>
      </c>
      <c r="C41" s="9" t="s">
        <v>71</v>
      </c>
      <c r="D41" s="10">
        <v>18</v>
      </c>
      <c r="E41" s="11">
        <f t="shared" si="0"/>
        <v>5.3960069548534086E-4</v>
      </c>
    </row>
    <row r="42" spans="1:5" ht="20.100000000000001" customHeight="1" x14ac:dyDescent="0.3">
      <c r="A42" s="7"/>
      <c r="B42" s="8">
        <v>30</v>
      </c>
      <c r="C42" s="9" t="s">
        <v>82</v>
      </c>
      <c r="D42" s="10">
        <v>13</v>
      </c>
      <c r="E42" s="11">
        <f t="shared" si="0"/>
        <v>3.8971161340607951E-4</v>
      </c>
    </row>
    <row r="43" spans="1:5" ht="20.100000000000001" customHeight="1" x14ac:dyDescent="0.3">
      <c r="A43" s="7"/>
      <c r="B43" s="8">
        <v>31</v>
      </c>
      <c r="C43" s="9" t="s">
        <v>52</v>
      </c>
      <c r="D43" s="10">
        <v>11</v>
      </c>
      <c r="E43" s="11">
        <f t="shared" si="0"/>
        <v>3.2975598057437494E-4</v>
      </c>
    </row>
    <row r="44" spans="1:5" ht="20.100000000000001" customHeight="1" x14ac:dyDescent="0.3">
      <c r="A44" s="7"/>
      <c r="B44" s="8">
        <v>32</v>
      </c>
      <c r="C44" s="9" t="s">
        <v>92</v>
      </c>
      <c r="D44" s="10">
        <v>11</v>
      </c>
      <c r="E44" s="11">
        <f t="shared" si="0"/>
        <v>3.2975598057437494E-4</v>
      </c>
    </row>
    <row r="45" spans="1:5" ht="20.100000000000001" customHeight="1" x14ac:dyDescent="0.3">
      <c r="A45" s="7"/>
      <c r="B45" s="8">
        <v>33</v>
      </c>
      <c r="C45" s="9" t="s">
        <v>63</v>
      </c>
      <c r="D45" s="10">
        <v>9</v>
      </c>
      <c r="E45" s="11">
        <f t="shared" ref="E45:E62" si="1">D45/$D$63</f>
        <v>2.6980034774267043E-4</v>
      </c>
    </row>
    <row r="46" spans="1:5" ht="20.100000000000001" customHeight="1" x14ac:dyDescent="0.3">
      <c r="A46" s="7"/>
      <c r="B46" s="8">
        <v>34</v>
      </c>
      <c r="C46" s="9" t="s">
        <v>65</v>
      </c>
      <c r="D46" s="10">
        <v>8</v>
      </c>
      <c r="E46" s="11">
        <f t="shared" si="1"/>
        <v>2.3982253132681815E-4</v>
      </c>
    </row>
    <row r="47" spans="1:5" ht="20.100000000000001" customHeight="1" x14ac:dyDescent="0.3">
      <c r="A47" s="7"/>
      <c r="B47" s="8">
        <v>35</v>
      </c>
      <c r="C47" s="9" t="s">
        <v>81</v>
      </c>
      <c r="D47" s="10">
        <v>8</v>
      </c>
      <c r="E47" s="11">
        <f t="shared" si="1"/>
        <v>2.3982253132681815E-4</v>
      </c>
    </row>
    <row r="48" spans="1:5" ht="20.100000000000001" customHeight="1" x14ac:dyDescent="0.3">
      <c r="A48" s="7"/>
      <c r="B48" s="8">
        <v>36</v>
      </c>
      <c r="C48" s="9" t="s">
        <v>80</v>
      </c>
      <c r="D48" s="10">
        <v>6</v>
      </c>
      <c r="E48" s="11">
        <f t="shared" si="1"/>
        <v>1.7986689849511361E-4</v>
      </c>
    </row>
    <row r="49" spans="1:5" ht="20.100000000000001" customHeight="1" x14ac:dyDescent="0.3">
      <c r="A49" s="7"/>
      <c r="B49" s="8">
        <v>37</v>
      </c>
      <c r="C49" s="9" t="s">
        <v>86</v>
      </c>
      <c r="D49" s="10">
        <v>6</v>
      </c>
      <c r="E49" s="11">
        <f t="shared" si="1"/>
        <v>1.7986689849511361E-4</v>
      </c>
    </row>
    <row r="50" spans="1:5" ht="20.100000000000001" customHeight="1" x14ac:dyDescent="0.3">
      <c r="A50" s="7"/>
      <c r="B50" s="8">
        <v>38</v>
      </c>
      <c r="C50" s="9" t="s">
        <v>91</v>
      </c>
      <c r="D50" s="10">
        <v>6</v>
      </c>
      <c r="E50" s="11">
        <f t="shared" si="1"/>
        <v>1.7986689849511361E-4</v>
      </c>
    </row>
    <row r="51" spans="1:5" ht="20.100000000000001" customHeight="1" x14ac:dyDescent="0.3">
      <c r="A51" s="7"/>
      <c r="B51" s="8">
        <v>39</v>
      </c>
      <c r="C51" s="9" t="s">
        <v>83</v>
      </c>
      <c r="D51" s="10">
        <v>5</v>
      </c>
      <c r="E51" s="11">
        <f t="shared" si="1"/>
        <v>1.4988908207926136E-4</v>
      </c>
    </row>
    <row r="52" spans="1:5" ht="20.100000000000001" customHeight="1" x14ac:dyDescent="0.3">
      <c r="A52" s="7"/>
      <c r="B52" s="8">
        <v>40</v>
      </c>
      <c r="C52" s="9" t="s">
        <v>97</v>
      </c>
      <c r="D52" s="10">
        <v>5</v>
      </c>
      <c r="E52" s="11">
        <f t="shared" si="1"/>
        <v>1.4988908207926136E-4</v>
      </c>
    </row>
    <row r="53" spans="1:5" ht="20.100000000000001" customHeight="1" x14ac:dyDescent="0.3">
      <c r="A53" s="7"/>
      <c r="B53" s="8">
        <v>41</v>
      </c>
      <c r="C53" s="9" t="s">
        <v>100</v>
      </c>
      <c r="D53" s="10">
        <v>4</v>
      </c>
      <c r="E53" s="11">
        <f t="shared" si="1"/>
        <v>1.1991126566340908E-4</v>
      </c>
    </row>
    <row r="54" spans="1:5" ht="20.100000000000001" customHeight="1" x14ac:dyDescent="0.3">
      <c r="A54" s="7"/>
      <c r="B54" s="8">
        <v>42</v>
      </c>
      <c r="C54" s="9" t="s">
        <v>70</v>
      </c>
      <c r="D54" s="10">
        <v>2</v>
      </c>
      <c r="E54" s="11">
        <f t="shared" si="1"/>
        <v>5.9955632831704538E-5</v>
      </c>
    </row>
    <row r="55" spans="1:5" ht="20.100000000000001" customHeight="1" x14ac:dyDescent="0.3">
      <c r="A55" s="7"/>
      <c r="B55" s="8">
        <v>43</v>
      </c>
      <c r="C55" s="9" t="s">
        <v>78</v>
      </c>
      <c r="D55" s="10">
        <v>2</v>
      </c>
      <c r="E55" s="11">
        <f t="shared" si="1"/>
        <v>5.9955632831704538E-5</v>
      </c>
    </row>
    <row r="56" spans="1:5" ht="20.100000000000001" customHeight="1" x14ac:dyDescent="0.3">
      <c r="A56" s="7"/>
      <c r="B56" s="8">
        <v>44</v>
      </c>
      <c r="C56" s="9" t="s">
        <v>87</v>
      </c>
      <c r="D56" s="10">
        <v>2</v>
      </c>
      <c r="E56" s="11">
        <f t="shared" si="1"/>
        <v>5.9955632831704538E-5</v>
      </c>
    </row>
    <row r="57" spans="1:5" ht="20.100000000000001" customHeight="1" x14ac:dyDescent="0.3">
      <c r="A57" s="7"/>
      <c r="B57" s="8">
        <v>45</v>
      </c>
      <c r="C57" s="9" t="s">
        <v>93</v>
      </c>
      <c r="D57" s="10">
        <v>2</v>
      </c>
      <c r="E57" s="11">
        <f t="shared" si="1"/>
        <v>5.9955632831704538E-5</v>
      </c>
    </row>
    <row r="58" spans="1:5" ht="20.100000000000001" customHeight="1" x14ac:dyDescent="0.3">
      <c r="A58" s="7"/>
      <c r="B58" s="8">
        <v>46</v>
      </c>
      <c r="C58" s="9" t="s">
        <v>57</v>
      </c>
      <c r="D58" s="10">
        <v>1</v>
      </c>
      <c r="E58" s="11">
        <f t="shared" si="1"/>
        <v>2.9977816415852269E-5</v>
      </c>
    </row>
    <row r="59" spans="1:5" ht="20.100000000000001" customHeight="1" x14ac:dyDescent="0.3">
      <c r="A59" s="7"/>
      <c r="B59" s="8">
        <v>47</v>
      </c>
      <c r="C59" s="9" t="s">
        <v>67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68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69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3906</v>
      </c>
      <c r="E62" s="11">
        <f t="shared" si="1"/>
        <v>0.11709335092031896</v>
      </c>
    </row>
    <row r="63" spans="1:5" ht="20.100000000000001" customHeight="1" thickBot="1" x14ac:dyDescent="0.4">
      <c r="A63" s="7"/>
      <c r="B63" s="67" t="s">
        <v>2</v>
      </c>
      <c r="C63" s="21"/>
      <c r="D63" s="13">
        <f>SUM(D13:D62)</f>
        <v>33358</v>
      </c>
      <c r="E63" s="12">
        <f>SUM(E13:E62)</f>
        <v>0.99999999999999967</v>
      </c>
    </row>
    <row r="64" spans="1:5" x14ac:dyDescent="0.25">
      <c r="B64" s="35" t="s">
        <v>50</v>
      </c>
    </row>
    <row r="65" spans="4:5" x14ac:dyDescent="0.25">
      <c r="D65" s="38"/>
      <c r="E65" s="39"/>
    </row>
  </sheetData>
  <autoFilter ref="B12:E42">
    <sortState ref="B13:E62">
      <sortCondition descending="1" ref="D12:D43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40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{855DC7DA-C900-4C45-8A07-B34590C50B67}</x14:id>
        </ext>
      </extLst>
    </cfRule>
    <cfRule type="dataBar" priority="341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{12BE1E45-7933-455E-827C-55EC0C59CBA2}</x14:id>
        </ext>
      </extLst>
    </cfRule>
  </conditionalFormatting>
  <conditionalFormatting sqref="E13:E63">
    <cfRule type="dataBar" priority="34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{07DB633A-79E1-4AA6-B689-DF5795C5751E}</x14:id>
        </ext>
      </extLst>
    </cfRule>
    <cfRule type="dataBar" priority="34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{36C8234A-AE02-40C1-8E06-931F03CA7682}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5DC7DA-C900-4C45-8A07-B34590C50B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2BE1E45-7933-455E-827C-55EC0C59CBA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07DB633A-79E1-4AA6-B689-DF5795C575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6C8234A-AE02-40C1-8E06-931F03CA768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5"/>
  <sheetViews>
    <sheetView topLeftCell="A46" workbookViewId="0">
      <selection activeCell="N57" sqref="N57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143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100</v>
      </c>
      <c r="D13" s="10">
        <v>4720</v>
      </c>
      <c r="E13" s="11">
        <f t="shared" ref="E13:E44" si="0">D13/$D$63</f>
        <v>0.27697905052520394</v>
      </c>
    </row>
    <row r="14" spans="1:11" ht="20.100000000000001" customHeight="1" x14ac:dyDescent="0.3">
      <c r="A14" s="7"/>
      <c r="B14" s="8">
        <v>2</v>
      </c>
      <c r="C14" s="9" t="s">
        <v>54</v>
      </c>
      <c r="D14" s="10">
        <v>2905</v>
      </c>
      <c r="E14" s="11">
        <f t="shared" si="0"/>
        <v>0.17047121647790622</v>
      </c>
    </row>
    <row r="15" spans="1:11" ht="20.100000000000001" customHeight="1" x14ac:dyDescent="0.3">
      <c r="A15" s="7"/>
      <c r="B15" s="8">
        <v>3</v>
      </c>
      <c r="C15" s="9" t="s">
        <v>74</v>
      </c>
      <c r="D15" s="10">
        <v>1402</v>
      </c>
      <c r="E15" s="11">
        <f t="shared" si="0"/>
        <v>8.2272167126342347E-2</v>
      </c>
    </row>
    <row r="16" spans="1:11" ht="20.100000000000001" customHeight="1" x14ac:dyDescent="0.3">
      <c r="A16" s="7"/>
      <c r="B16" s="8">
        <v>4</v>
      </c>
      <c r="C16" s="9" t="s">
        <v>58</v>
      </c>
      <c r="D16" s="10">
        <v>1067</v>
      </c>
      <c r="E16" s="11">
        <f t="shared" si="0"/>
        <v>6.261369637932046E-2</v>
      </c>
    </row>
    <row r="17" spans="1:5" ht="20.100000000000001" customHeight="1" x14ac:dyDescent="0.3">
      <c r="A17" s="7"/>
      <c r="B17" s="8">
        <v>5</v>
      </c>
      <c r="C17" s="9" t="s">
        <v>99</v>
      </c>
      <c r="D17" s="10">
        <v>1044</v>
      </c>
      <c r="E17" s="11">
        <f t="shared" si="0"/>
        <v>6.1264010328032394E-2</v>
      </c>
    </row>
    <row r="18" spans="1:5" ht="20.100000000000001" customHeight="1" x14ac:dyDescent="0.3">
      <c r="A18" s="7"/>
      <c r="B18" s="8">
        <v>6</v>
      </c>
      <c r="C18" s="9" t="s">
        <v>88</v>
      </c>
      <c r="D18" s="10">
        <v>958</v>
      </c>
      <c r="E18" s="11">
        <f t="shared" si="0"/>
        <v>5.621735813625961E-2</v>
      </c>
    </row>
    <row r="19" spans="1:5" ht="20.100000000000001" customHeight="1" x14ac:dyDescent="0.3">
      <c r="A19" s="7"/>
      <c r="B19" s="8">
        <v>7</v>
      </c>
      <c r="C19" s="9" t="s">
        <v>62</v>
      </c>
      <c r="D19" s="10">
        <v>614</v>
      </c>
      <c r="E19" s="11">
        <f t="shared" si="0"/>
        <v>3.6030749369168474E-2</v>
      </c>
    </row>
    <row r="20" spans="1:5" ht="20.100000000000001" customHeight="1" x14ac:dyDescent="0.3">
      <c r="A20" s="7"/>
      <c r="B20" s="8">
        <v>8</v>
      </c>
      <c r="C20" s="9" t="s">
        <v>51</v>
      </c>
      <c r="D20" s="10">
        <v>420</v>
      </c>
      <c r="E20" s="11">
        <f t="shared" si="0"/>
        <v>2.4646440936564755E-2</v>
      </c>
    </row>
    <row r="21" spans="1:5" ht="20.100000000000001" customHeight="1" x14ac:dyDescent="0.3">
      <c r="A21" s="7"/>
      <c r="B21" s="8">
        <v>9</v>
      </c>
      <c r="C21" s="9" t="s">
        <v>56</v>
      </c>
      <c r="D21" s="10">
        <v>364</v>
      </c>
      <c r="E21" s="11">
        <f t="shared" si="0"/>
        <v>2.1360248811689454E-2</v>
      </c>
    </row>
    <row r="22" spans="1:5" ht="20.100000000000001" customHeight="1" x14ac:dyDescent="0.3">
      <c r="A22" s="7"/>
      <c r="B22" s="8">
        <v>10</v>
      </c>
      <c r="C22" s="9" t="s">
        <v>72</v>
      </c>
      <c r="D22" s="10">
        <v>326</v>
      </c>
      <c r="E22" s="11">
        <f t="shared" si="0"/>
        <v>1.9130332726952644E-2</v>
      </c>
    </row>
    <row r="23" spans="1:5" ht="20.100000000000001" customHeight="1" x14ac:dyDescent="0.3">
      <c r="A23" s="7"/>
      <c r="B23" s="8">
        <v>11</v>
      </c>
      <c r="C23" s="9" t="s">
        <v>85</v>
      </c>
      <c r="D23" s="10">
        <v>284</v>
      </c>
      <c r="E23" s="11">
        <f t="shared" si="0"/>
        <v>1.6665688633296167E-2</v>
      </c>
    </row>
    <row r="24" spans="1:5" ht="20.100000000000001" customHeight="1" x14ac:dyDescent="0.3">
      <c r="A24" s="7"/>
      <c r="B24" s="8">
        <v>12</v>
      </c>
      <c r="C24" s="9" t="s">
        <v>61</v>
      </c>
      <c r="D24" s="10">
        <v>254</v>
      </c>
      <c r="E24" s="11">
        <f t="shared" si="0"/>
        <v>1.4905228566398686E-2</v>
      </c>
    </row>
    <row r="25" spans="1:5" ht="20.100000000000001" customHeight="1" x14ac:dyDescent="0.3">
      <c r="A25" s="7"/>
      <c r="B25" s="8">
        <v>13</v>
      </c>
      <c r="C25" s="9" t="s">
        <v>53</v>
      </c>
      <c r="D25" s="10">
        <v>199</v>
      </c>
      <c r="E25" s="11">
        <f t="shared" si="0"/>
        <v>1.1677718443753302E-2</v>
      </c>
    </row>
    <row r="26" spans="1:5" ht="20.100000000000001" customHeight="1" x14ac:dyDescent="0.3">
      <c r="A26" s="7"/>
      <c r="B26" s="8">
        <v>14</v>
      </c>
      <c r="C26" s="9" t="s">
        <v>94</v>
      </c>
      <c r="D26" s="10">
        <v>122</v>
      </c>
      <c r="E26" s="11">
        <f t="shared" si="0"/>
        <v>7.1592042720497627E-3</v>
      </c>
    </row>
    <row r="27" spans="1:5" ht="20.100000000000001" customHeight="1" x14ac:dyDescent="0.3">
      <c r="A27" s="7"/>
      <c r="B27" s="8">
        <v>15</v>
      </c>
      <c r="C27" s="9" t="s">
        <v>64</v>
      </c>
      <c r="D27" s="10">
        <v>87</v>
      </c>
      <c r="E27" s="11">
        <f t="shared" si="0"/>
        <v>5.1053341940026998E-3</v>
      </c>
    </row>
    <row r="28" spans="1:5" ht="20.100000000000001" customHeight="1" x14ac:dyDescent="0.3">
      <c r="A28" s="7"/>
      <c r="B28" s="8">
        <v>16</v>
      </c>
      <c r="C28" s="9" t="s">
        <v>75</v>
      </c>
      <c r="D28" s="10">
        <v>69</v>
      </c>
      <c r="E28" s="11">
        <f t="shared" si="0"/>
        <v>4.0490581538642099E-3</v>
      </c>
    </row>
    <row r="29" spans="1:5" ht="20.100000000000001" customHeight="1" x14ac:dyDescent="0.3">
      <c r="A29" s="7"/>
      <c r="B29" s="8">
        <v>17</v>
      </c>
      <c r="C29" s="9" t="s">
        <v>96</v>
      </c>
      <c r="D29" s="10">
        <v>61</v>
      </c>
      <c r="E29" s="11">
        <f t="shared" si="0"/>
        <v>3.5796021360248813E-3</v>
      </c>
    </row>
    <row r="30" spans="1:5" ht="20.100000000000001" customHeight="1" x14ac:dyDescent="0.3">
      <c r="A30" s="7"/>
      <c r="B30" s="8">
        <v>18</v>
      </c>
      <c r="C30" s="9" t="s">
        <v>73</v>
      </c>
      <c r="D30" s="10">
        <v>48</v>
      </c>
      <c r="E30" s="11">
        <f t="shared" si="0"/>
        <v>2.8167361070359719E-3</v>
      </c>
    </row>
    <row r="31" spans="1:5" ht="20.100000000000001" customHeight="1" x14ac:dyDescent="0.3">
      <c r="A31" s="7"/>
      <c r="B31" s="8">
        <v>19</v>
      </c>
      <c r="C31" s="9" t="s">
        <v>52</v>
      </c>
      <c r="D31" s="10">
        <v>37</v>
      </c>
      <c r="E31" s="11">
        <f t="shared" si="0"/>
        <v>2.1712340825068952E-3</v>
      </c>
    </row>
    <row r="32" spans="1:5" ht="20.100000000000001" customHeight="1" x14ac:dyDescent="0.3">
      <c r="A32" s="7"/>
      <c r="B32" s="8">
        <v>20</v>
      </c>
      <c r="C32" s="9" t="s">
        <v>76</v>
      </c>
      <c r="D32" s="10">
        <v>30</v>
      </c>
      <c r="E32" s="11">
        <f t="shared" si="0"/>
        <v>1.7604600668974825E-3</v>
      </c>
    </row>
    <row r="33" spans="1:5" ht="20.100000000000001" customHeight="1" x14ac:dyDescent="0.3">
      <c r="A33" s="7"/>
      <c r="B33" s="8">
        <v>21</v>
      </c>
      <c r="C33" s="9" t="s">
        <v>98</v>
      </c>
      <c r="D33" s="10">
        <v>17</v>
      </c>
      <c r="E33" s="11">
        <f t="shared" si="0"/>
        <v>9.975940379085735E-4</v>
      </c>
    </row>
    <row r="34" spans="1:5" ht="20.100000000000001" customHeight="1" x14ac:dyDescent="0.3">
      <c r="A34" s="7"/>
      <c r="B34" s="8">
        <v>22</v>
      </c>
      <c r="C34" s="9" t="s">
        <v>92</v>
      </c>
      <c r="D34" s="10">
        <v>15</v>
      </c>
      <c r="E34" s="11">
        <f t="shared" si="0"/>
        <v>8.8023003344874125E-4</v>
      </c>
    </row>
    <row r="35" spans="1:5" ht="20.100000000000001" customHeight="1" x14ac:dyDescent="0.3">
      <c r="A35" s="7"/>
      <c r="B35" s="8">
        <v>23</v>
      </c>
      <c r="C35" s="9" t="s">
        <v>89</v>
      </c>
      <c r="D35" s="10">
        <v>10</v>
      </c>
      <c r="E35" s="11">
        <f t="shared" si="0"/>
        <v>5.8682002229916083E-4</v>
      </c>
    </row>
    <row r="36" spans="1:5" ht="20.100000000000001" customHeight="1" x14ac:dyDescent="0.3">
      <c r="A36" s="7"/>
      <c r="B36" s="8">
        <v>24</v>
      </c>
      <c r="C36" s="9" t="s">
        <v>90</v>
      </c>
      <c r="D36" s="10">
        <v>8</v>
      </c>
      <c r="E36" s="11">
        <f t="shared" si="0"/>
        <v>4.6945601783932869E-4</v>
      </c>
    </row>
    <row r="37" spans="1:5" ht="20.100000000000001" customHeight="1" x14ac:dyDescent="0.3">
      <c r="A37" s="7"/>
      <c r="B37" s="8">
        <v>25</v>
      </c>
      <c r="C37" s="9" t="s">
        <v>95</v>
      </c>
      <c r="D37" s="10">
        <v>8</v>
      </c>
      <c r="E37" s="11">
        <f t="shared" si="0"/>
        <v>4.6945601783932869E-4</v>
      </c>
    </row>
    <row r="38" spans="1:5" ht="20.100000000000001" customHeight="1" x14ac:dyDescent="0.3">
      <c r="A38" s="7"/>
      <c r="B38" s="8">
        <v>26</v>
      </c>
      <c r="C38" s="9" t="s">
        <v>71</v>
      </c>
      <c r="D38" s="10">
        <v>7</v>
      </c>
      <c r="E38" s="11">
        <f t="shared" si="0"/>
        <v>4.1077401560941261E-4</v>
      </c>
    </row>
    <row r="39" spans="1:5" ht="20.100000000000001" customHeight="1" x14ac:dyDescent="0.3">
      <c r="A39" s="7"/>
      <c r="B39" s="8">
        <v>27</v>
      </c>
      <c r="C39" s="9" t="s">
        <v>79</v>
      </c>
      <c r="D39" s="10">
        <v>2</v>
      </c>
      <c r="E39" s="11">
        <f t="shared" si="0"/>
        <v>1.1736400445983217E-4</v>
      </c>
    </row>
    <row r="40" spans="1:5" ht="20.100000000000001" customHeight="1" x14ac:dyDescent="0.3">
      <c r="A40" s="7"/>
      <c r="B40" s="8">
        <v>28</v>
      </c>
      <c r="C40" s="9" t="s">
        <v>80</v>
      </c>
      <c r="D40" s="10">
        <v>2</v>
      </c>
      <c r="E40" s="11">
        <f t="shared" si="0"/>
        <v>1.1736400445983217E-4</v>
      </c>
    </row>
    <row r="41" spans="1:5" ht="20.100000000000001" customHeight="1" x14ac:dyDescent="0.3">
      <c r="A41" s="7"/>
      <c r="B41" s="8">
        <v>29</v>
      </c>
      <c r="C41" s="9" t="s">
        <v>59</v>
      </c>
      <c r="D41" s="10">
        <v>1</v>
      </c>
      <c r="E41" s="11">
        <f t="shared" si="0"/>
        <v>5.8682002229916086E-5</v>
      </c>
    </row>
    <row r="42" spans="1:5" ht="20.100000000000001" customHeight="1" x14ac:dyDescent="0.3">
      <c r="A42" s="7"/>
      <c r="B42" s="8">
        <v>30</v>
      </c>
      <c r="C42" s="9" t="s">
        <v>68</v>
      </c>
      <c r="D42" s="10">
        <v>1</v>
      </c>
      <c r="E42" s="11">
        <f t="shared" si="0"/>
        <v>5.8682002229916086E-5</v>
      </c>
    </row>
    <row r="43" spans="1:5" ht="20.100000000000001" customHeight="1" x14ac:dyDescent="0.3">
      <c r="A43" s="7"/>
      <c r="B43" s="8">
        <v>31</v>
      </c>
      <c r="C43" s="9" t="s">
        <v>83</v>
      </c>
      <c r="D43" s="10">
        <v>1</v>
      </c>
      <c r="E43" s="11">
        <f t="shared" si="0"/>
        <v>5.8682002229916086E-5</v>
      </c>
    </row>
    <row r="44" spans="1:5" ht="20.100000000000001" customHeight="1" x14ac:dyDescent="0.3">
      <c r="A44" s="7"/>
      <c r="B44" s="8">
        <v>32</v>
      </c>
      <c r="C44" s="9" t="s">
        <v>55</v>
      </c>
      <c r="D44" s="10">
        <v>0</v>
      </c>
      <c r="E44" s="11">
        <f t="shared" si="0"/>
        <v>0</v>
      </c>
    </row>
    <row r="45" spans="1:5" ht="20.100000000000001" customHeight="1" x14ac:dyDescent="0.3">
      <c r="A45" s="7"/>
      <c r="B45" s="8">
        <v>33</v>
      </c>
      <c r="C45" s="9" t="s">
        <v>57</v>
      </c>
      <c r="D45" s="10">
        <v>0</v>
      </c>
      <c r="E45" s="11">
        <f t="shared" ref="E45:E62" si="1">D45/$D$63</f>
        <v>0</v>
      </c>
    </row>
    <row r="46" spans="1:5" ht="20.100000000000001" customHeight="1" x14ac:dyDescent="0.3">
      <c r="A46" s="7"/>
      <c r="B46" s="8">
        <v>34</v>
      </c>
      <c r="C46" s="9" t="s">
        <v>60</v>
      </c>
      <c r="D46" s="10">
        <v>0</v>
      </c>
      <c r="E46" s="11">
        <f t="shared" si="1"/>
        <v>0</v>
      </c>
    </row>
    <row r="47" spans="1:5" ht="20.100000000000001" customHeight="1" x14ac:dyDescent="0.3">
      <c r="A47" s="7"/>
      <c r="B47" s="8">
        <v>35</v>
      </c>
      <c r="C47" s="9" t="s">
        <v>63</v>
      </c>
      <c r="D47" s="10">
        <v>0</v>
      </c>
      <c r="E47" s="11">
        <f t="shared" si="1"/>
        <v>0</v>
      </c>
    </row>
    <row r="48" spans="1:5" ht="20.100000000000001" customHeight="1" x14ac:dyDescent="0.3">
      <c r="A48" s="7"/>
      <c r="B48" s="8">
        <v>36</v>
      </c>
      <c r="C48" s="9" t="s">
        <v>65</v>
      </c>
      <c r="D48" s="10">
        <v>0</v>
      </c>
      <c r="E48" s="11">
        <f t="shared" si="1"/>
        <v>0</v>
      </c>
    </row>
    <row r="49" spans="1:5" ht="20.100000000000001" customHeight="1" x14ac:dyDescent="0.3">
      <c r="A49" s="7"/>
      <c r="B49" s="8">
        <v>37</v>
      </c>
      <c r="C49" s="9" t="s">
        <v>66</v>
      </c>
      <c r="D49" s="10">
        <v>0</v>
      </c>
      <c r="E49" s="11">
        <f t="shared" si="1"/>
        <v>0</v>
      </c>
    </row>
    <row r="50" spans="1:5" ht="20.100000000000001" customHeight="1" x14ac:dyDescent="0.3">
      <c r="A50" s="7"/>
      <c r="B50" s="8">
        <v>38</v>
      </c>
      <c r="C50" s="9" t="s">
        <v>67</v>
      </c>
      <c r="D50" s="10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69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70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77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78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81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82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86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87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91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93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97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1958</v>
      </c>
      <c r="E62" s="11">
        <f t="shared" si="1"/>
        <v>0.11489936036617569</v>
      </c>
    </row>
    <row r="63" spans="1:5" ht="20.100000000000001" customHeight="1" thickBot="1" x14ac:dyDescent="0.4">
      <c r="A63" s="7"/>
      <c r="B63" s="46" t="s">
        <v>2</v>
      </c>
      <c r="C63" s="21"/>
      <c r="D63" s="13">
        <f>SUM(D13:D62)</f>
        <v>17041</v>
      </c>
      <c r="E63" s="12">
        <f>SUM(E13:E62)</f>
        <v>0.99999999999999989</v>
      </c>
    </row>
    <row r="64" spans="1:5" x14ac:dyDescent="0.25">
      <c r="B64" s="35" t="s">
        <v>50</v>
      </c>
    </row>
    <row r="65" spans="4:5" x14ac:dyDescent="0.25">
      <c r="D65" s="38"/>
      <c r="E65" s="39"/>
    </row>
  </sheetData>
  <autoFilter ref="B12:E44">
    <sortState ref="B13:E62">
      <sortCondition descending="1" ref="D12:D45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41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{26FDBDA5-D846-4BB4-99AC-61F84B6FF097}</x14:id>
        </ext>
      </extLst>
    </cfRule>
    <cfRule type="dataBar" priority="341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{292A5CCB-6A76-4DE9-872E-46B75D471B1C}</x14:id>
        </ext>
      </extLst>
    </cfRule>
  </conditionalFormatting>
  <conditionalFormatting sqref="E13:E63">
    <cfRule type="dataBar" priority="34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{B07E768D-4BAD-40F8-9032-B6150AFB6BBC}</x14:id>
        </ext>
      </extLst>
    </cfRule>
    <cfRule type="dataBar" priority="34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{A3B4A94A-22B3-43D1-A83D-F030775F1388}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FDBDA5-D846-4BB4-99AC-61F84B6FF0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92A5CCB-6A76-4DE9-872E-46B75D471B1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B07E768D-4BAD-40F8-9032-B6150AFB6B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3B4A94A-22B3-43D1-A83D-F030775F138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64"/>
  <sheetViews>
    <sheetView workbookViewId="0">
      <selection activeCell="H4" sqref="H4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6" customWidth="1"/>
    <col min="4" max="4" width="14.5703125" customWidth="1"/>
    <col min="5" max="5" width="16.5703125" customWidth="1"/>
    <col min="6" max="6" width="15.28515625" customWidth="1"/>
    <col min="7" max="7" width="16" customWidth="1"/>
    <col min="8" max="8" width="10.28515625" customWidth="1"/>
    <col min="9" max="9" width="11.7109375" customWidth="1"/>
    <col min="10" max="10" width="4.7109375" customWidth="1"/>
    <col min="13" max="13" width="11.5703125" customWidth="1"/>
    <col min="14" max="14" width="6.28515625" customWidth="1"/>
  </cols>
  <sheetData>
    <row r="5" spans="1:15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  <c r="K5" s="25"/>
      <c r="L5" s="25"/>
      <c r="M5" s="25"/>
      <c r="N5" s="25"/>
    </row>
    <row r="6" spans="1:15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  <c r="K6" s="4"/>
      <c r="L6" s="4"/>
      <c r="M6" s="4"/>
      <c r="N6" s="4"/>
    </row>
    <row r="7" spans="1:15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  <c r="K7" s="3"/>
      <c r="L7" s="3"/>
      <c r="M7" s="3"/>
      <c r="N7" s="3"/>
    </row>
    <row r="8" spans="1:15" ht="15.75" x14ac:dyDescent="0.25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5" ht="20.25" customHeight="1" x14ac:dyDescent="0.25">
      <c r="A9" s="83" t="s">
        <v>144</v>
      </c>
      <c r="B9" s="83"/>
      <c r="C9" s="83"/>
      <c r="D9" s="83"/>
      <c r="E9" s="83"/>
      <c r="F9" s="83"/>
      <c r="G9" s="83"/>
      <c r="H9" s="83"/>
      <c r="I9" s="83"/>
      <c r="J9" s="83"/>
      <c r="K9" s="26"/>
      <c r="L9" s="26"/>
      <c r="M9" s="26"/>
      <c r="N9" s="26"/>
      <c r="O9" s="26"/>
    </row>
    <row r="10" spans="1:15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  <c r="K10" s="27"/>
      <c r="L10" s="27"/>
      <c r="M10" s="27"/>
      <c r="N10" s="27"/>
    </row>
    <row r="11" spans="1:15" ht="18" thickBot="1" x14ac:dyDescent="0.4">
      <c r="C11" s="2"/>
      <c r="D11" s="2"/>
      <c r="E11" s="2"/>
      <c r="F11" s="2"/>
      <c r="G11" s="2"/>
      <c r="H11" s="2"/>
    </row>
    <row r="12" spans="1:15" ht="19.5" customHeight="1" x14ac:dyDescent="0.35">
      <c r="B12" s="14" t="s">
        <v>1</v>
      </c>
      <c r="C12" s="15" t="str">
        <f>TITULOS!C12</f>
        <v>Delitos</v>
      </c>
      <c r="D12" s="16" t="s">
        <v>7</v>
      </c>
      <c r="E12" s="16" t="s">
        <v>39</v>
      </c>
      <c r="F12" s="16" t="s">
        <v>6</v>
      </c>
      <c r="G12" s="16" t="s">
        <v>35</v>
      </c>
      <c r="H12" s="16" t="s">
        <v>38</v>
      </c>
      <c r="I12" s="17" t="str">
        <f>TITULOS!C14</f>
        <v>%</v>
      </c>
    </row>
    <row r="13" spans="1:15" ht="20.100000000000001" customHeight="1" x14ac:dyDescent="0.3">
      <c r="A13" s="7"/>
      <c r="B13" s="8">
        <v>1</v>
      </c>
      <c r="C13" s="9" t="s">
        <v>100</v>
      </c>
      <c r="D13" s="10">
        <v>1776</v>
      </c>
      <c r="E13" s="10">
        <v>193</v>
      </c>
      <c r="F13" s="10">
        <v>880</v>
      </c>
      <c r="G13" s="10">
        <v>317</v>
      </c>
      <c r="H13" s="10">
        <f t="shared" ref="H13:H44" si="0">SUM(D13:G13)</f>
        <v>3166</v>
      </c>
      <c r="I13" s="11">
        <f t="shared" ref="I13:I44" si="1">H13/$H$63</f>
        <v>0.22155353393981805</v>
      </c>
    </row>
    <row r="14" spans="1:15" ht="20.100000000000001" customHeight="1" x14ac:dyDescent="0.3">
      <c r="A14" s="7"/>
      <c r="B14" s="8">
        <v>2</v>
      </c>
      <c r="C14" s="9" t="s">
        <v>99</v>
      </c>
      <c r="D14" s="10">
        <v>1085</v>
      </c>
      <c r="E14" s="10">
        <v>380</v>
      </c>
      <c r="F14" s="10">
        <v>263</v>
      </c>
      <c r="G14" s="10">
        <v>52</v>
      </c>
      <c r="H14" s="10">
        <f t="shared" si="0"/>
        <v>1780</v>
      </c>
      <c r="I14" s="11">
        <f t="shared" si="1"/>
        <v>0.12456263121063681</v>
      </c>
    </row>
    <row r="15" spans="1:15" ht="20.100000000000001" customHeight="1" x14ac:dyDescent="0.3">
      <c r="A15" s="7"/>
      <c r="B15" s="8">
        <v>3</v>
      </c>
      <c r="C15" s="9" t="s">
        <v>54</v>
      </c>
      <c r="D15" s="10">
        <v>1245</v>
      </c>
      <c r="E15" s="10">
        <v>90</v>
      </c>
      <c r="F15" s="10">
        <v>221</v>
      </c>
      <c r="G15" s="10">
        <v>120</v>
      </c>
      <c r="H15" s="10">
        <f t="shared" si="0"/>
        <v>1676</v>
      </c>
      <c r="I15" s="11">
        <f t="shared" si="1"/>
        <v>0.1172848145556333</v>
      </c>
    </row>
    <row r="16" spans="1:15" ht="20.100000000000001" customHeight="1" x14ac:dyDescent="0.3">
      <c r="A16" s="7"/>
      <c r="B16" s="8">
        <v>4</v>
      </c>
      <c r="C16" s="9" t="s">
        <v>88</v>
      </c>
      <c r="D16" s="10">
        <v>992</v>
      </c>
      <c r="E16" s="10">
        <v>282</v>
      </c>
      <c r="F16" s="10">
        <v>103</v>
      </c>
      <c r="G16" s="10">
        <v>92</v>
      </c>
      <c r="H16" s="10">
        <f t="shared" si="0"/>
        <v>1469</v>
      </c>
      <c r="I16" s="11">
        <f t="shared" si="1"/>
        <v>0.10279916025192443</v>
      </c>
    </row>
    <row r="17" spans="1:9" ht="20.100000000000001" customHeight="1" x14ac:dyDescent="0.3">
      <c r="A17" s="7"/>
      <c r="B17" s="8">
        <v>5</v>
      </c>
      <c r="C17" s="9" t="s">
        <v>74</v>
      </c>
      <c r="D17" s="10">
        <v>889</v>
      </c>
      <c r="E17" s="10">
        <v>143</v>
      </c>
      <c r="F17" s="10">
        <v>127</v>
      </c>
      <c r="G17" s="10">
        <v>30</v>
      </c>
      <c r="H17" s="10">
        <f t="shared" si="0"/>
        <v>1189</v>
      </c>
      <c r="I17" s="11">
        <f t="shared" si="1"/>
        <v>8.3205038488453467E-2</v>
      </c>
    </row>
    <row r="18" spans="1:9" ht="20.100000000000001" customHeight="1" x14ac:dyDescent="0.3">
      <c r="A18" s="7"/>
      <c r="B18" s="8">
        <v>6</v>
      </c>
      <c r="C18" s="9" t="s">
        <v>58</v>
      </c>
      <c r="D18" s="10">
        <v>929</v>
      </c>
      <c r="E18" s="10">
        <v>139</v>
      </c>
      <c r="F18" s="10">
        <v>74</v>
      </c>
      <c r="G18" s="10">
        <v>21</v>
      </c>
      <c r="H18" s="10">
        <f t="shared" si="0"/>
        <v>1163</v>
      </c>
      <c r="I18" s="11">
        <f t="shared" si="1"/>
        <v>8.1385584324702595E-2</v>
      </c>
    </row>
    <row r="19" spans="1:9" ht="20.100000000000001" customHeight="1" x14ac:dyDescent="0.3">
      <c r="A19" s="7"/>
      <c r="B19" s="8">
        <v>7</v>
      </c>
      <c r="C19" s="9" t="s">
        <v>85</v>
      </c>
      <c r="D19" s="10">
        <v>342</v>
      </c>
      <c r="E19" s="10">
        <v>35</v>
      </c>
      <c r="F19" s="10">
        <v>41</v>
      </c>
      <c r="G19" s="10">
        <v>3</v>
      </c>
      <c r="H19" s="10">
        <f t="shared" si="0"/>
        <v>421</v>
      </c>
      <c r="I19" s="11">
        <f t="shared" si="1"/>
        <v>2.9461161651504548E-2</v>
      </c>
    </row>
    <row r="20" spans="1:9" ht="20.100000000000001" customHeight="1" x14ac:dyDescent="0.3">
      <c r="A20" s="7"/>
      <c r="B20" s="8">
        <v>8</v>
      </c>
      <c r="C20" s="9" t="s">
        <v>56</v>
      </c>
      <c r="D20" s="10">
        <v>198</v>
      </c>
      <c r="E20" s="10">
        <v>87</v>
      </c>
      <c r="F20" s="10">
        <v>30</v>
      </c>
      <c r="G20" s="10">
        <v>2</v>
      </c>
      <c r="H20" s="10">
        <f t="shared" si="0"/>
        <v>317</v>
      </c>
      <c r="I20" s="11">
        <f t="shared" si="1"/>
        <v>2.2183344996501049E-2</v>
      </c>
    </row>
    <row r="21" spans="1:9" ht="20.100000000000001" customHeight="1" x14ac:dyDescent="0.3">
      <c r="A21" s="7"/>
      <c r="B21" s="8">
        <v>9</v>
      </c>
      <c r="C21" s="9" t="s">
        <v>66</v>
      </c>
      <c r="D21" s="10">
        <v>182</v>
      </c>
      <c r="E21" s="10">
        <v>14</v>
      </c>
      <c r="F21" s="10">
        <v>91</v>
      </c>
      <c r="G21" s="10">
        <v>4</v>
      </c>
      <c r="H21" s="10">
        <f t="shared" si="0"/>
        <v>291</v>
      </c>
      <c r="I21" s="11">
        <f t="shared" si="1"/>
        <v>2.0363890832750173E-2</v>
      </c>
    </row>
    <row r="22" spans="1:9" ht="20.100000000000001" customHeight="1" x14ac:dyDescent="0.3">
      <c r="A22" s="7"/>
      <c r="B22" s="8">
        <v>10</v>
      </c>
      <c r="C22" s="9" t="s">
        <v>53</v>
      </c>
      <c r="D22" s="10">
        <v>155</v>
      </c>
      <c r="E22" s="10">
        <v>72</v>
      </c>
      <c r="F22" s="10">
        <v>48</v>
      </c>
      <c r="G22" s="10">
        <v>10</v>
      </c>
      <c r="H22" s="10">
        <f t="shared" si="0"/>
        <v>285</v>
      </c>
      <c r="I22" s="11">
        <f t="shared" si="1"/>
        <v>1.9944016794961512E-2</v>
      </c>
    </row>
    <row r="23" spans="1:9" ht="20.100000000000001" customHeight="1" x14ac:dyDescent="0.3">
      <c r="A23" s="7"/>
      <c r="B23" s="8">
        <v>11</v>
      </c>
      <c r="C23" s="9" t="s">
        <v>64</v>
      </c>
      <c r="D23" s="10">
        <v>241</v>
      </c>
      <c r="E23" s="10">
        <v>3</v>
      </c>
      <c r="F23" s="10">
        <v>2</v>
      </c>
      <c r="G23" s="10">
        <v>2</v>
      </c>
      <c r="H23" s="10">
        <f t="shared" si="0"/>
        <v>248</v>
      </c>
      <c r="I23" s="11">
        <f t="shared" si="1"/>
        <v>1.7354793561931422E-2</v>
      </c>
    </row>
    <row r="24" spans="1:9" ht="20.100000000000001" customHeight="1" x14ac:dyDescent="0.3">
      <c r="A24" s="7"/>
      <c r="B24" s="8">
        <v>12</v>
      </c>
      <c r="C24" s="9" t="s">
        <v>51</v>
      </c>
      <c r="D24" s="10">
        <v>122</v>
      </c>
      <c r="E24" s="10">
        <v>5</v>
      </c>
      <c r="F24" s="10">
        <v>22</v>
      </c>
      <c r="G24" s="10">
        <v>43</v>
      </c>
      <c r="H24" s="10">
        <f t="shared" si="0"/>
        <v>192</v>
      </c>
      <c r="I24" s="11">
        <f t="shared" si="1"/>
        <v>1.3435969209237229E-2</v>
      </c>
    </row>
    <row r="25" spans="1:9" ht="20.100000000000001" customHeight="1" x14ac:dyDescent="0.3">
      <c r="A25" s="7"/>
      <c r="B25" s="8">
        <v>13</v>
      </c>
      <c r="C25" s="9" t="s">
        <v>62</v>
      </c>
      <c r="D25" s="10">
        <v>117</v>
      </c>
      <c r="E25" s="10">
        <v>3</v>
      </c>
      <c r="F25" s="10">
        <v>42</v>
      </c>
      <c r="G25" s="10">
        <v>10</v>
      </c>
      <c r="H25" s="10">
        <f t="shared" si="0"/>
        <v>172</v>
      </c>
      <c r="I25" s="11">
        <f t="shared" si="1"/>
        <v>1.2036389083275017E-2</v>
      </c>
    </row>
    <row r="26" spans="1:9" ht="20.100000000000001" customHeight="1" x14ac:dyDescent="0.3">
      <c r="A26" s="7"/>
      <c r="B26" s="8">
        <v>14</v>
      </c>
      <c r="C26" s="9" t="s">
        <v>68</v>
      </c>
      <c r="D26" s="10">
        <v>3</v>
      </c>
      <c r="E26" s="10">
        <v>36</v>
      </c>
      <c r="F26" s="10">
        <v>70</v>
      </c>
      <c r="G26" s="10">
        <v>6</v>
      </c>
      <c r="H26" s="10">
        <f t="shared" si="0"/>
        <v>115</v>
      </c>
      <c r="I26" s="11">
        <f t="shared" si="1"/>
        <v>8.0475857242827149E-3</v>
      </c>
    </row>
    <row r="27" spans="1:9" ht="20.100000000000001" customHeight="1" x14ac:dyDescent="0.3">
      <c r="A27" s="7"/>
      <c r="B27" s="8">
        <v>15</v>
      </c>
      <c r="C27" s="9" t="s">
        <v>72</v>
      </c>
      <c r="D27" s="10">
        <v>71</v>
      </c>
      <c r="E27" s="10">
        <v>4</v>
      </c>
      <c r="F27" s="10">
        <v>17</v>
      </c>
      <c r="G27" s="10">
        <v>13</v>
      </c>
      <c r="H27" s="10">
        <f t="shared" si="0"/>
        <v>105</v>
      </c>
      <c r="I27" s="11">
        <f t="shared" si="1"/>
        <v>7.3477956613016097E-3</v>
      </c>
    </row>
    <row r="28" spans="1:9" ht="20.100000000000001" customHeight="1" x14ac:dyDescent="0.3">
      <c r="A28" s="7"/>
      <c r="B28" s="8">
        <v>16</v>
      </c>
      <c r="C28" s="9" t="s">
        <v>75</v>
      </c>
      <c r="D28" s="10">
        <v>41</v>
      </c>
      <c r="E28" s="10">
        <v>30</v>
      </c>
      <c r="F28" s="10">
        <v>25</v>
      </c>
      <c r="G28" s="10">
        <v>5</v>
      </c>
      <c r="H28" s="10">
        <f t="shared" si="0"/>
        <v>101</v>
      </c>
      <c r="I28" s="11">
        <f t="shared" si="1"/>
        <v>7.0678796361091671E-3</v>
      </c>
    </row>
    <row r="29" spans="1:9" ht="20.100000000000001" customHeight="1" x14ac:dyDescent="0.3">
      <c r="A29" s="7"/>
      <c r="B29" s="8">
        <v>17</v>
      </c>
      <c r="C29" s="9" t="s">
        <v>69</v>
      </c>
      <c r="D29" s="10">
        <v>10</v>
      </c>
      <c r="E29" s="10">
        <v>8</v>
      </c>
      <c r="F29" s="10">
        <v>53</v>
      </c>
      <c r="G29" s="10">
        <v>0</v>
      </c>
      <c r="H29" s="10">
        <f t="shared" si="0"/>
        <v>71</v>
      </c>
      <c r="I29" s="11">
        <f t="shared" si="1"/>
        <v>4.9685094471658506E-3</v>
      </c>
    </row>
    <row r="30" spans="1:9" ht="20.100000000000001" customHeight="1" x14ac:dyDescent="0.3">
      <c r="A30" s="7"/>
      <c r="B30" s="8">
        <v>18</v>
      </c>
      <c r="C30" s="9" t="s">
        <v>98</v>
      </c>
      <c r="D30" s="10">
        <v>21</v>
      </c>
      <c r="E30" s="10">
        <v>20</v>
      </c>
      <c r="F30" s="10">
        <v>8</v>
      </c>
      <c r="G30" s="10">
        <v>5</v>
      </c>
      <c r="H30" s="10">
        <f t="shared" si="0"/>
        <v>54</v>
      </c>
      <c r="I30" s="11">
        <f t="shared" si="1"/>
        <v>3.7788663400979707E-3</v>
      </c>
    </row>
    <row r="31" spans="1:9" ht="20.100000000000001" customHeight="1" x14ac:dyDescent="0.3">
      <c r="A31" s="7"/>
      <c r="B31" s="8">
        <v>19</v>
      </c>
      <c r="C31" s="9" t="s">
        <v>52</v>
      </c>
      <c r="D31" s="10">
        <v>28</v>
      </c>
      <c r="E31" s="10">
        <v>10</v>
      </c>
      <c r="F31" s="10">
        <v>5</v>
      </c>
      <c r="G31" s="10">
        <v>10</v>
      </c>
      <c r="H31" s="10">
        <f t="shared" si="0"/>
        <v>53</v>
      </c>
      <c r="I31" s="11">
        <f t="shared" si="1"/>
        <v>3.7088873337998598E-3</v>
      </c>
    </row>
    <row r="32" spans="1:9" ht="20.100000000000001" customHeight="1" x14ac:dyDescent="0.3">
      <c r="A32" s="7"/>
      <c r="B32" s="8">
        <v>20</v>
      </c>
      <c r="C32" s="9" t="s">
        <v>61</v>
      </c>
      <c r="D32" s="10">
        <v>31</v>
      </c>
      <c r="E32" s="10">
        <v>9</v>
      </c>
      <c r="F32" s="10">
        <v>9</v>
      </c>
      <c r="G32" s="10">
        <v>3</v>
      </c>
      <c r="H32" s="10">
        <f t="shared" si="0"/>
        <v>52</v>
      </c>
      <c r="I32" s="11">
        <f t="shared" si="1"/>
        <v>3.6389083275017494E-3</v>
      </c>
    </row>
    <row r="33" spans="1:9" ht="20.100000000000001" customHeight="1" x14ac:dyDescent="0.3">
      <c r="A33" s="7"/>
      <c r="B33" s="8">
        <v>21</v>
      </c>
      <c r="C33" s="9" t="s">
        <v>96</v>
      </c>
      <c r="D33" s="10">
        <v>38</v>
      </c>
      <c r="E33" s="10">
        <v>0</v>
      </c>
      <c r="F33" s="10">
        <v>7</v>
      </c>
      <c r="G33" s="10">
        <v>5</v>
      </c>
      <c r="H33" s="10">
        <f t="shared" si="0"/>
        <v>50</v>
      </c>
      <c r="I33" s="11">
        <f t="shared" si="1"/>
        <v>3.4989503149055285E-3</v>
      </c>
    </row>
    <row r="34" spans="1:9" ht="20.100000000000001" customHeight="1" x14ac:dyDescent="0.3">
      <c r="A34" s="7"/>
      <c r="B34" s="8">
        <v>22</v>
      </c>
      <c r="C34" s="9" t="s">
        <v>67</v>
      </c>
      <c r="D34" s="10">
        <v>33</v>
      </c>
      <c r="E34" s="10">
        <v>7</v>
      </c>
      <c r="F34" s="10">
        <v>5</v>
      </c>
      <c r="G34" s="10">
        <v>3</v>
      </c>
      <c r="H34" s="10">
        <f t="shared" si="0"/>
        <v>48</v>
      </c>
      <c r="I34" s="11">
        <f t="shared" si="1"/>
        <v>3.3589923023093072E-3</v>
      </c>
    </row>
    <row r="35" spans="1:9" ht="20.100000000000001" customHeight="1" x14ac:dyDescent="0.3">
      <c r="A35" s="7"/>
      <c r="B35" s="8">
        <v>23</v>
      </c>
      <c r="C35" s="9" t="s">
        <v>94</v>
      </c>
      <c r="D35" s="10">
        <v>21</v>
      </c>
      <c r="E35" s="10">
        <v>23</v>
      </c>
      <c r="F35" s="10">
        <v>0</v>
      </c>
      <c r="G35" s="10">
        <v>0</v>
      </c>
      <c r="H35" s="10">
        <f t="shared" si="0"/>
        <v>44</v>
      </c>
      <c r="I35" s="11">
        <f t="shared" si="1"/>
        <v>3.0790762771168651E-3</v>
      </c>
    </row>
    <row r="36" spans="1:9" ht="20.100000000000001" customHeight="1" x14ac:dyDescent="0.3">
      <c r="A36" s="7"/>
      <c r="B36" s="8">
        <v>24</v>
      </c>
      <c r="C36" s="9" t="s">
        <v>89</v>
      </c>
      <c r="D36" s="10">
        <v>25</v>
      </c>
      <c r="E36" s="10">
        <v>0</v>
      </c>
      <c r="F36" s="10">
        <v>1</v>
      </c>
      <c r="G36" s="10">
        <v>1</v>
      </c>
      <c r="H36" s="10">
        <f t="shared" si="0"/>
        <v>27</v>
      </c>
      <c r="I36" s="11">
        <f t="shared" si="1"/>
        <v>1.8894331700489854E-3</v>
      </c>
    </row>
    <row r="37" spans="1:9" ht="20.100000000000001" customHeight="1" x14ac:dyDescent="0.3">
      <c r="A37" s="7"/>
      <c r="B37" s="8">
        <v>25</v>
      </c>
      <c r="C37" s="9" t="s">
        <v>77</v>
      </c>
      <c r="D37" s="10">
        <v>3</v>
      </c>
      <c r="E37" s="10">
        <v>9</v>
      </c>
      <c r="F37" s="10">
        <v>7</v>
      </c>
      <c r="G37" s="10">
        <v>1</v>
      </c>
      <c r="H37" s="10">
        <f t="shared" si="0"/>
        <v>20</v>
      </c>
      <c r="I37" s="11">
        <f t="shared" si="1"/>
        <v>1.3995801259622112E-3</v>
      </c>
    </row>
    <row r="38" spans="1:9" ht="20.100000000000001" customHeight="1" x14ac:dyDescent="0.3">
      <c r="A38" s="7"/>
      <c r="B38" s="8">
        <v>26</v>
      </c>
      <c r="C38" s="9" t="s">
        <v>55</v>
      </c>
      <c r="D38" s="10">
        <v>2</v>
      </c>
      <c r="E38" s="10">
        <v>5</v>
      </c>
      <c r="F38" s="10">
        <v>2</v>
      </c>
      <c r="G38" s="10">
        <v>2</v>
      </c>
      <c r="H38" s="10">
        <f t="shared" si="0"/>
        <v>11</v>
      </c>
      <c r="I38" s="11">
        <f t="shared" si="1"/>
        <v>7.6976906927921627E-4</v>
      </c>
    </row>
    <row r="39" spans="1:9" ht="20.100000000000001" customHeight="1" x14ac:dyDescent="0.3">
      <c r="A39" s="7"/>
      <c r="B39" s="8">
        <v>27</v>
      </c>
      <c r="C39" s="9" t="s">
        <v>73</v>
      </c>
      <c r="D39" s="10">
        <v>9</v>
      </c>
      <c r="E39" s="10">
        <v>1</v>
      </c>
      <c r="F39" s="10">
        <v>0</v>
      </c>
      <c r="G39" s="10">
        <v>0</v>
      </c>
      <c r="H39" s="10">
        <f t="shared" si="0"/>
        <v>10</v>
      </c>
      <c r="I39" s="11">
        <f t="shared" si="1"/>
        <v>6.9979006298110562E-4</v>
      </c>
    </row>
    <row r="40" spans="1:9" ht="20.100000000000001" customHeight="1" x14ac:dyDescent="0.3">
      <c r="A40" s="7"/>
      <c r="B40" s="8">
        <v>28</v>
      </c>
      <c r="C40" s="9" t="s">
        <v>76</v>
      </c>
      <c r="D40" s="10">
        <v>4</v>
      </c>
      <c r="E40" s="10">
        <v>3</v>
      </c>
      <c r="F40" s="10">
        <v>0</v>
      </c>
      <c r="G40" s="10">
        <v>3</v>
      </c>
      <c r="H40" s="10">
        <f t="shared" si="0"/>
        <v>10</v>
      </c>
      <c r="I40" s="11">
        <f t="shared" si="1"/>
        <v>6.9979006298110562E-4</v>
      </c>
    </row>
    <row r="41" spans="1:9" ht="20.100000000000001" customHeight="1" x14ac:dyDescent="0.3">
      <c r="A41" s="7"/>
      <c r="B41" s="8">
        <v>29</v>
      </c>
      <c r="C41" s="9" t="s">
        <v>79</v>
      </c>
      <c r="D41" s="10">
        <v>2</v>
      </c>
      <c r="E41" s="10">
        <v>3</v>
      </c>
      <c r="F41" s="10">
        <v>1</v>
      </c>
      <c r="G41" s="10">
        <v>4</v>
      </c>
      <c r="H41" s="10">
        <f t="shared" si="0"/>
        <v>10</v>
      </c>
      <c r="I41" s="11">
        <f t="shared" si="1"/>
        <v>6.9979006298110562E-4</v>
      </c>
    </row>
    <row r="42" spans="1:9" ht="20.100000000000001" customHeight="1" x14ac:dyDescent="0.3">
      <c r="A42" s="7"/>
      <c r="B42" s="8">
        <v>30</v>
      </c>
      <c r="C42" s="9" t="s">
        <v>97</v>
      </c>
      <c r="D42" s="10">
        <v>0</v>
      </c>
      <c r="E42" s="10">
        <v>9</v>
      </c>
      <c r="F42" s="10">
        <v>0</v>
      </c>
      <c r="G42" s="10">
        <v>0</v>
      </c>
      <c r="H42" s="10">
        <f t="shared" si="0"/>
        <v>9</v>
      </c>
      <c r="I42" s="11">
        <f t="shared" si="1"/>
        <v>6.2981105668299508E-4</v>
      </c>
    </row>
    <row r="43" spans="1:9" ht="20.100000000000001" customHeight="1" x14ac:dyDescent="0.3">
      <c r="A43" s="7"/>
      <c r="B43" s="8">
        <v>31</v>
      </c>
      <c r="C43" s="9" t="s">
        <v>71</v>
      </c>
      <c r="D43" s="10">
        <v>3</v>
      </c>
      <c r="E43" s="10">
        <v>1</v>
      </c>
      <c r="F43" s="10">
        <v>2</v>
      </c>
      <c r="G43" s="10">
        <v>0</v>
      </c>
      <c r="H43" s="10">
        <f t="shared" si="0"/>
        <v>6</v>
      </c>
      <c r="I43" s="11">
        <f t="shared" si="1"/>
        <v>4.1987403778866341E-4</v>
      </c>
    </row>
    <row r="44" spans="1:9" ht="20.100000000000001" customHeight="1" x14ac:dyDescent="0.3">
      <c r="A44" s="7"/>
      <c r="B44" s="8">
        <v>32</v>
      </c>
      <c r="C44" s="9" t="s">
        <v>90</v>
      </c>
      <c r="D44" s="10">
        <v>3</v>
      </c>
      <c r="E44" s="10">
        <v>0</v>
      </c>
      <c r="F44" s="10">
        <v>3</v>
      </c>
      <c r="G44" s="10">
        <v>0</v>
      </c>
      <c r="H44" s="10">
        <f t="shared" si="0"/>
        <v>6</v>
      </c>
      <c r="I44" s="11">
        <f t="shared" si="1"/>
        <v>4.1987403778866341E-4</v>
      </c>
    </row>
    <row r="45" spans="1:9" ht="20.100000000000001" customHeight="1" x14ac:dyDescent="0.3">
      <c r="A45" s="7"/>
      <c r="B45" s="8">
        <v>33</v>
      </c>
      <c r="C45" s="9" t="s">
        <v>92</v>
      </c>
      <c r="D45" s="10">
        <v>0</v>
      </c>
      <c r="E45" s="10">
        <v>4</v>
      </c>
      <c r="F45" s="10">
        <v>0</v>
      </c>
      <c r="G45" s="10">
        <v>0</v>
      </c>
      <c r="H45" s="10">
        <f t="shared" ref="H45:H62" si="2">SUM(D45:G45)</f>
        <v>4</v>
      </c>
      <c r="I45" s="11">
        <f t="shared" ref="I45:I62" si="3">H45/$H$63</f>
        <v>2.7991602519244227E-4</v>
      </c>
    </row>
    <row r="46" spans="1:9" ht="20.100000000000001" customHeight="1" x14ac:dyDescent="0.3">
      <c r="A46" s="7"/>
      <c r="B46" s="8">
        <v>34</v>
      </c>
      <c r="C46" s="9" t="s">
        <v>93</v>
      </c>
      <c r="D46" s="10">
        <v>1</v>
      </c>
      <c r="E46" s="10">
        <v>2</v>
      </c>
      <c r="F46" s="10">
        <v>1</v>
      </c>
      <c r="G46" s="10">
        <v>0</v>
      </c>
      <c r="H46" s="10">
        <f t="shared" si="2"/>
        <v>4</v>
      </c>
      <c r="I46" s="11">
        <f t="shared" si="3"/>
        <v>2.7991602519244227E-4</v>
      </c>
    </row>
    <row r="47" spans="1:9" ht="20.100000000000001" customHeight="1" x14ac:dyDescent="0.3">
      <c r="A47" s="7"/>
      <c r="B47" s="8">
        <v>35</v>
      </c>
      <c r="C47" s="9" t="s">
        <v>59</v>
      </c>
      <c r="D47" s="10">
        <v>1</v>
      </c>
      <c r="E47" s="10">
        <v>0</v>
      </c>
      <c r="F47" s="10">
        <v>2</v>
      </c>
      <c r="G47" s="10">
        <v>0</v>
      </c>
      <c r="H47" s="10">
        <f t="shared" si="2"/>
        <v>3</v>
      </c>
      <c r="I47" s="11">
        <f t="shared" si="3"/>
        <v>2.099370188943317E-4</v>
      </c>
    </row>
    <row r="48" spans="1:9" ht="20.100000000000001" customHeight="1" x14ac:dyDescent="0.3">
      <c r="A48" s="7"/>
      <c r="B48" s="8">
        <v>36</v>
      </c>
      <c r="C48" s="9" t="s">
        <v>82</v>
      </c>
      <c r="D48" s="10">
        <v>1</v>
      </c>
      <c r="E48" s="10">
        <v>2</v>
      </c>
      <c r="F48" s="10">
        <v>0</v>
      </c>
      <c r="G48" s="10">
        <v>0</v>
      </c>
      <c r="H48" s="10">
        <f t="shared" si="2"/>
        <v>3</v>
      </c>
      <c r="I48" s="11">
        <f t="shared" si="3"/>
        <v>2.099370188943317E-4</v>
      </c>
    </row>
    <row r="49" spans="1:9" ht="20.100000000000001" customHeight="1" x14ac:dyDescent="0.3">
      <c r="A49" s="7"/>
      <c r="B49" s="8">
        <v>37</v>
      </c>
      <c r="C49" s="9" t="s">
        <v>60</v>
      </c>
      <c r="D49" s="10">
        <v>1</v>
      </c>
      <c r="E49" s="10">
        <v>0</v>
      </c>
      <c r="F49" s="10">
        <v>1</v>
      </c>
      <c r="G49" s="10">
        <v>0</v>
      </c>
      <c r="H49" s="10">
        <f t="shared" si="2"/>
        <v>2</v>
      </c>
      <c r="I49" s="11">
        <f t="shared" si="3"/>
        <v>1.3995801259622114E-4</v>
      </c>
    </row>
    <row r="50" spans="1:9" ht="20.100000000000001" customHeight="1" x14ac:dyDescent="0.3">
      <c r="A50" s="7"/>
      <c r="B50" s="8">
        <v>38</v>
      </c>
      <c r="C50" s="9" t="s">
        <v>80</v>
      </c>
      <c r="D50" s="10">
        <v>2</v>
      </c>
      <c r="E50" s="10">
        <v>0</v>
      </c>
      <c r="F50" s="10">
        <v>0</v>
      </c>
      <c r="G50" s="10">
        <v>0</v>
      </c>
      <c r="H50" s="10">
        <f t="shared" si="2"/>
        <v>2</v>
      </c>
      <c r="I50" s="11">
        <f t="shared" si="3"/>
        <v>1.3995801259622114E-4</v>
      </c>
    </row>
    <row r="51" spans="1:9" ht="20.100000000000001" customHeight="1" x14ac:dyDescent="0.3">
      <c r="A51" s="7"/>
      <c r="B51" s="8">
        <v>39</v>
      </c>
      <c r="C51" s="9" t="s">
        <v>83</v>
      </c>
      <c r="D51" s="10">
        <v>2</v>
      </c>
      <c r="E51" s="10">
        <v>0</v>
      </c>
      <c r="F51" s="10">
        <v>0</v>
      </c>
      <c r="G51" s="10">
        <v>0</v>
      </c>
      <c r="H51" s="10">
        <f t="shared" si="2"/>
        <v>2</v>
      </c>
      <c r="I51" s="11">
        <f t="shared" si="3"/>
        <v>1.3995801259622114E-4</v>
      </c>
    </row>
    <row r="52" spans="1:9" ht="20.100000000000001" customHeight="1" x14ac:dyDescent="0.3">
      <c r="A52" s="7"/>
      <c r="B52" s="8">
        <v>40</v>
      </c>
      <c r="C52" s="9" t="s">
        <v>63</v>
      </c>
      <c r="D52" s="10">
        <v>0</v>
      </c>
      <c r="E52" s="10">
        <v>0</v>
      </c>
      <c r="F52" s="10">
        <v>1</v>
      </c>
      <c r="G52" s="10">
        <v>0</v>
      </c>
      <c r="H52" s="10">
        <f t="shared" si="2"/>
        <v>1</v>
      </c>
      <c r="I52" s="11">
        <f t="shared" si="3"/>
        <v>6.9979006298110568E-5</v>
      </c>
    </row>
    <row r="53" spans="1:9" ht="20.100000000000001" customHeight="1" x14ac:dyDescent="0.3">
      <c r="A53" s="7"/>
      <c r="B53" s="8">
        <v>41</v>
      </c>
      <c r="C53" s="9" t="s">
        <v>70</v>
      </c>
      <c r="D53" s="10">
        <v>1</v>
      </c>
      <c r="E53" s="10">
        <v>0</v>
      </c>
      <c r="F53" s="10">
        <v>0</v>
      </c>
      <c r="G53" s="10">
        <v>0</v>
      </c>
      <c r="H53" s="10">
        <f t="shared" si="2"/>
        <v>1</v>
      </c>
      <c r="I53" s="11">
        <f t="shared" si="3"/>
        <v>6.9979006298110568E-5</v>
      </c>
    </row>
    <row r="54" spans="1:9" ht="20.100000000000001" customHeight="1" x14ac:dyDescent="0.3">
      <c r="A54" s="7"/>
      <c r="B54" s="8">
        <v>42</v>
      </c>
      <c r="C54" s="9" t="s">
        <v>81</v>
      </c>
      <c r="D54" s="10">
        <v>1</v>
      </c>
      <c r="E54" s="10">
        <v>0</v>
      </c>
      <c r="F54" s="10">
        <v>0</v>
      </c>
      <c r="G54" s="10">
        <v>0</v>
      </c>
      <c r="H54" s="10">
        <f t="shared" si="2"/>
        <v>1</v>
      </c>
      <c r="I54" s="11">
        <f t="shared" si="3"/>
        <v>6.9979006298110568E-5</v>
      </c>
    </row>
    <row r="55" spans="1:9" ht="20.100000000000001" customHeight="1" x14ac:dyDescent="0.3">
      <c r="A55" s="7"/>
      <c r="B55" s="8">
        <v>43</v>
      </c>
      <c r="C55" s="9" t="s">
        <v>95</v>
      </c>
      <c r="D55" s="10">
        <v>0</v>
      </c>
      <c r="E55" s="10">
        <v>0</v>
      </c>
      <c r="F55" s="10">
        <v>1</v>
      </c>
      <c r="G55" s="10">
        <v>0</v>
      </c>
      <c r="H55" s="10">
        <f t="shared" si="2"/>
        <v>1</v>
      </c>
      <c r="I55" s="11">
        <f t="shared" si="3"/>
        <v>6.9979006298110568E-5</v>
      </c>
    </row>
    <row r="56" spans="1:9" ht="20.100000000000001" customHeight="1" x14ac:dyDescent="0.3">
      <c r="A56" s="7"/>
      <c r="B56" s="8">
        <v>44</v>
      </c>
      <c r="C56" s="9" t="s">
        <v>57</v>
      </c>
      <c r="D56" s="10">
        <v>0</v>
      </c>
      <c r="E56" s="10">
        <v>0</v>
      </c>
      <c r="F56" s="10">
        <v>0</v>
      </c>
      <c r="G56" s="10">
        <v>0</v>
      </c>
      <c r="H56" s="10">
        <f t="shared" si="2"/>
        <v>0</v>
      </c>
      <c r="I56" s="11">
        <f t="shared" si="3"/>
        <v>0</v>
      </c>
    </row>
    <row r="57" spans="1:9" ht="20.100000000000001" customHeight="1" x14ac:dyDescent="0.3">
      <c r="A57" s="7"/>
      <c r="B57" s="8">
        <v>45</v>
      </c>
      <c r="C57" s="9" t="s">
        <v>65</v>
      </c>
      <c r="D57" s="10">
        <v>0</v>
      </c>
      <c r="E57" s="10">
        <v>0</v>
      </c>
      <c r="F57" s="10">
        <v>0</v>
      </c>
      <c r="G57" s="10">
        <v>0</v>
      </c>
      <c r="H57" s="10">
        <f t="shared" si="2"/>
        <v>0</v>
      </c>
      <c r="I57" s="11">
        <f t="shared" si="3"/>
        <v>0</v>
      </c>
    </row>
    <row r="58" spans="1:9" ht="20.100000000000001" customHeight="1" x14ac:dyDescent="0.3">
      <c r="A58" s="7"/>
      <c r="B58" s="8">
        <v>46</v>
      </c>
      <c r="C58" s="9" t="s">
        <v>78</v>
      </c>
      <c r="D58" s="10">
        <v>0</v>
      </c>
      <c r="E58" s="10">
        <v>0</v>
      </c>
      <c r="F58" s="10">
        <v>0</v>
      </c>
      <c r="G58" s="10">
        <v>0</v>
      </c>
      <c r="H58" s="10">
        <f t="shared" si="2"/>
        <v>0</v>
      </c>
      <c r="I58" s="11">
        <f t="shared" si="3"/>
        <v>0</v>
      </c>
    </row>
    <row r="59" spans="1:9" ht="20.100000000000001" customHeight="1" x14ac:dyDescent="0.3">
      <c r="A59" s="7"/>
      <c r="B59" s="8">
        <v>47</v>
      </c>
      <c r="C59" s="9" t="s">
        <v>86</v>
      </c>
      <c r="D59" s="10">
        <v>0</v>
      </c>
      <c r="E59" s="10">
        <v>0</v>
      </c>
      <c r="F59" s="10">
        <v>0</v>
      </c>
      <c r="G59" s="10">
        <v>0</v>
      </c>
      <c r="H59" s="10">
        <f t="shared" si="2"/>
        <v>0</v>
      </c>
      <c r="I59" s="11">
        <f t="shared" si="3"/>
        <v>0</v>
      </c>
    </row>
    <row r="60" spans="1:9" ht="20.100000000000001" customHeight="1" x14ac:dyDescent="0.3">
      <c r="A60" s="7"/>
      <c r="B60" s="8">
        <v>48</v>
      </c>
      <c r="C60" s="9" t="s">
        <v>87</v>
      </c>
      <c r="D60" s="10">
        <v>0</v>
      </c>
      <c r="E60" s="10">
        <v>0</v>
      </c>
      <c r="F60" s="10">
        <v>0</v>
      </c>
      <c r="G60" s="10">
        <v>0</v>
      </c>
      <c r="H60" s="10">
        <f t="shared" si="2"/>
        <v>0</v>
      </c>
      <c r="I60" s="11">
        <f t="shared" si="3"/>
        <v>0</v>
      </c>
    </row>
    <row r="61" spans="1:9" ht="20.100000000000001" customHeight="1" x14ac:dyDescent="0.3">
      <c r="A61" s="7"/>
      <c r="B61" s="8">
        <v>49</v>
      </c>
      <c r="C61" s="9" t="s">
        <v>91</v>
      </c>
      <c r="D61" s="10">
        <v>0</v>
      </c>
      <c r="E61" s="10">
        <v>0</v>
      </c>
      <c r="F61" s="10">
        <v>0</v>
      </c>
      <c r="G61" s="10">
        <v>0</v>
      </c>
      <c r="H61" s="10">
        <f t="shared" si="2"/>
        <v>0</v>
      </c>
      <c r="I61" s="11">
        <f t="shared" si="3"/>
        <v>0</v>
      </c>
    </row>
    <row r="62" spans="1:9" ht="20.100000000000001" customHeight="1" x14ac:dyDescent="0.3">
      <c r="A62" s="7"/>
      <c r="B62" s="8"/>
      <c r="C62" s="9" t="s">
        <v>84</v>
      </c>
      <c r="D62" s="10">
        <v>932</v>
      </c>
      <c r="E62" s="10">
        <v>79</v>
      </c>
      <c r="F62" s="10">
        <v>67</v>
      </c>
      <c r="G62" s="10">
        <v>17</v>
      </c>
      <c r="H62" s="10">
        <f t="shared" si="2"/>
        <v>1095</v>
      </c>
      <c r="I62" s="11">
        <f t="shared" si="3"/>
        <v>7.6627011896431077E-2</v>
      </c>
    </row>
    <row r="63" spans="1:9" ht="20.100000000000001" customHeight="1" thickBot="1" x14ac:dyDescent="0.4">
      <c r="A63" s="7"/>
      <c r="B63" s="68" t="s">
        <v>2</v>
      </c>
      <c r="C63" s="21"/>
      <c r="D63" s="13">
        <f t="shared" ref="D63:I63" si="4">SUM(D13:D62)</f>
        <v>9563</v>
      </c>
      <c r="E63" s="13">
        <f t="shared" si="4"/>
        <v>1711</v>
      </c>
      <c r="F63" s="13">
        <f t="shared" si="4"/>
        <v>2232</v>
      </c>
      <c r="G63" s="13">
        <f t="shared" si="4"/>
        <v>784</v>
      </c>
      <c r="H63" s="13">
        <f t="shared" si="4"/>
        <v>14290</v>
      </c>
      <c r="I63" s="12">
        <f t="shared" si="4"/>
        <v>1.0000000000000002</v>
      </c>
    </row>
    <row r="64" spans="1:9" x14ac:dyDescent="0.25">
      <c r="B64" s="35" t="s">
        <v>50</v>
      </c>
    </row>
  </sheetData>
  <autoFilter ref="B12:I39">
    <sortState ref="B13:I62">
      <sortCondition descending="1" ref="H12:H40"/>
    </sortState>
  </autoFilter>
  <mergeCells count="5">
    <mergeCell ref="A5:J5"/>
    <mergeCell ref="A6:J6"/>
    <mergeCell ref="A7:J7"/>
    <mergeCell ref="A9:J9"/>
    <mergeCell ref="A10:J10"/>
  </mergeCells>
  <conditionalFormatting sqref="I13:I63">
    <cfRule type="dataBar" priority="342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{17CCD15C-A36E-4346-9F44-D741D0143EBC}</x14:id>
        </ext>
      </extLst>
    </cfRule>
    <cfRule type="dataBar" priority="342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{92EA4BDD-6C07-4D9A-A138-93F6F5954B20}</x14:id>
        </ext>
      </extLst>
    </cfRule>
  </conditionalFormatting>
  <conditionalFormatting sqref="I13:I63">
    <cfRule type="dataBar" priority="34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{AEFF3826-E645-45D6-BE7F-60EF8201C6D8}</x14:id>
        </ext>
      </extLst>
    </cfRule>
    <cfRule type="dataBar" priority="34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{53E9478D-1CB4-472B-B94C-BB7CB9C310AA}</x14:id>
        </ext>
      </extLst>
    </cfRule>
  </conditionalFormatting>
  <conditionalFormatting sqref="I13:I63">
    <cfRule type="dataBar" priority="342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{B3AC0694-9C1C-494D-840F-3D3BE4C8821E}</x14:id>
        </ext>
      </extLst>
    </cfRule>
  </conditionalFormatting>
  <conditionalFormatting sqref="I13:I63">
    <cfRule type="dataBar" priority="34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{9F2E91B7-0EC0-4F65-B840-935F78A49524}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CCD15C-A36E-4346-9F44-D741D0143E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2EA4BDD-6C07-4D9A-A138-93F6F5954B2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I13:I63</xm:sqref>
        </x14:conditionalFormatting>
        <x14:conditionalFormatting xmlns:xm="http://schemas.microsoft.com/office/excel/2006/main">
          <x14:cfRule type="dataBar" id="{AEFF3826-E645-45D6-BE7F-60EF8201C6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3E9478D-1CB4-472B-B94C-BB7CB9C310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I13:I63</xm:sqref>
        </x14:conditionalFormatting>
        <x14:conditionalFormatting xmlns:xm="http://schemas.microsoft.com/office/excel/2006/main">
          <x14:cfRule type="dataBar" id="{B3AC0694-9C1C-494D-840F-3D3BE4C882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I13:I63</xm:sqref>
        </x14:conditionalFormatting>
        <x14:conditionalFormatting xmlns:xm="http://schemas.microsoft.com/office/excel/2006/main">
          <x14:cfRule type="dataBar" id="{9F2E91B7-0EC0-4F65-B840-935F78A495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I13:I63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4" workbookViewId="0">
      <selection activeCell="I67" sqref="I67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109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100</v>
      </c>
      <c r="D13" s="10">
        <v>880</v>
      </c>
      <c r="E13" s="11">
        <f t="shared" ref="E13:E44" si="0">D13/$D$63</f>
        <v>0.3942652329749104</v>
      </c>
    </row>
    <row r="14" spans="1:11" ht="20.100000000000001" customHeight="1" x14ac:dyDescent="0.3">
      <c r="A14" s="7"/>
      <c r="B14" s="8">
        <v>2</v>
      </c>
      <c r="C14" s="9" t="s">
        <v>99</v>
      </c>
      <c r="D14" s="10">
        <v>263</v>
      </c>
      <c r="E14" s="11">
        <f t="shared" si="0"/>
        <v>0.11783154121863799</v>
      </c>
    </row>
    <row r="15" spans="1:11" ht="20.100000000000001" customHeight="1" x14ac:dyDescent="0.3">
      <c r="A15" s="7"/>
      <c r="B15" s="8">
        <v>3</v>
      </c>
      <c r="C15" s="9" t="s">
        <v>54</v>
      </c>
      <c r="D15" s="10">
        <v>221</v>
      </c>
      <c r="E15" s="11">
        <f t="shared" si="0"/>
        <v>9.9014336917562729E-2</v>
      </c>
    </row>
    <row r="16" spans="1:11" ht="20.100000000000001" customHeight="1" x14ac:dyDescent="0.3">
      <c r="A16" s="7"/>
      <c r="B16" s="8">
        <v>4</v>
      </c>
      <c r="C16" s="9" t="s">
        <v>74</v>
      </c>
      <c r="D16" s="10">
        <v>127</v>
      </c>
      <c r="E16" s="11">
        <f t="shared" si="0"/>
        <v>5.6899641577060935E-2</v>
      </c>
    </row>
    <row r="17" spans="1:5" ht="20.100000000000001" customHeight="1" x14ac:dyDescent="0.3">
      <c r="A17" s="7"/>
      <c r="B17" s="8">
        <v>5</v>
      </c>
      <c r="C17" s="9" t="s">
        <v>88</v>
      </c>
      <c r="D17" s="10">
        <v>103</v>
      </c>
      <c r="E17" s="11">
        <f t="shared" si="0"/>
        <v>4.6146953405017919E-2</v>
      </c>
    </row>
    <row r="18" spans="1:5" ht="20.100000000000001" customHeight="1" x14ac:dyDescent="0.3">
      <c r="A18" s="7"/>
      <c r="B18" s="8">
        <v>6</v>
      </c>
      <c r="C18" s="9" t="s">
        <v>66</v>
      </c>
      <c r="D18" s="10">
        <v>91</v>
      </c>
      <c r="E18" s="11">
        <f t="shared" si="0"/>
        <v>4.0770609318996419E-2</v>
      </c>
    </row>
    <row r="19" spans="1:5" ht="20.100000000000001" customHeight="1" x14ac:dyDescent="0.3">
      <c r="A19" s="7"/>
      <c r="B19" s="8">
        <v>7</v>
      </c>
      <c r="C19" s="9" t="s">
        <v>58</v>
      </c>
      <c r="D19" s="10">
        <v>74</v>
      </c>
      <c r="E19" s="11">
        <f t="shared" si="0"/>
        <v>3.3154121863799284E-2</v>
      </c>
    </row>
    <row r="20" spans="1:5" ht="20.100000000000001" customHeight="1" x14ac:dyDescent="0.3">
      <c r="A20" s="7"/>
      <c r="B20" s="8">
        <v>8</v>
      </c>
      <c r="C20" s="9" t="s">
        <v>68</v>
      </c>
      <c r="D20" s="10">
        <v>70</v>
      </c>
      <c r="E20" s="11">
        <f t="shared" si="0"/>
        <v>3.1362007168458779E-2</v>
      </c>
    </row>
    <row r="21" spans="1:5" ht="20.100000000000001" customHeight="1" x14ac:dyDescent="0.3">
      <c r="A21" s="7"/>
      <c r="B21" s="8">
        <v>9</v>
      </c>
      <c r="C21" s="9" t="s">
        <v>69</v>
      </c>
      <c r="D21" s="10">
        <v>53</v>
      </c>
      <c r="E21" s="11">
        <f t="shared" si="0"/>
        <v>2.3745519713261647E-2</v>
      </c>
    </row>
    <row r="22" spans="1:5" ht="20.100000000000001" customHeight="1" x14ac:dyDescent="0.3">
      <c r="A22" s="7"/>
      <c r="B22" s="8">
        <v>10</v>
      </c>
      <c r="C22" s="9" t="s">
        <v>53</v>
      </c>
      <c r="D22" s="10">
        <v>48</v>
      </c>
      <c r="E22" s="11">
        <f t="shared" si="0"/>
        <v>2.1505376344086023E-2</v>
      </c>
    </row>
    <row r="23" spans="1:5" ht="20.100000000000001" customHeight="1" x14ac:dyDescent="0.3">
      <c r="A23" s="7"/>
      <c r="B23" s="8">
        <v>11</v>
      </c>
      <c r="C23" s="9" t="s">
        <v>62</v>
      </c>
      <c r="D23" s="10">
        <v>42</v>
      </c>
      <c r="E23" s="11">
        <f t="shared" si="0"/>
        <v>1.8817204301075269E-2</v>
      </c>
    </row>
    <row r="24" spans="1:5" ht="20.100000000000001" customHeight="1" x14ac:dyDescent="0.3">
      <c r="A24" s="7"/>
      <c r="B24" s="8">
        <v>12</v>
      </c>
      <c r="C24" s="9" t="s">
        <v>85</v>
      </c>
      <c r="D24" s="10">
        <v>41</v>
      </c>
      <c r="E24" s="11">
        <f t="shared" si="0"/>
        <v>1.8369175627240143E-2</v>
      </c>
    </row>
    <row r="25" spans="1:5" ht="20.100000000000001" customHeight="1" x14ac:dyDescent="0.3">
      <c r="A25" s="7"/>
      <c r="B25" s="8">
        <v>13</v>
      </c>
      <c r="C25" s="9" t="s">
        <v>56</v>
      </c>
      <c r="D25" s="10">
        <v>30</v>
      </c>
      <c r="E25" s="11">
        <f t="shared" si="0"/>
        <v>1.3440860215053764E-2</v>
      </c>
    </row>
    <row r="26" spans="1:5" ht="20.100000000000001" customHeight="1" x14ac:dyDescent="0.3">
      <c r="A26" s="7"/>
      <c r="B26" s="8">
        <v>14</v>
      </c>
      <c r="C26" s="9" t="s">
        <v>75</v>
      </c>
      <c r="D26" s="10">
        <v>25</v>
      </c>
      <c r="E26" s="11">
        <f t="shared" si="0"/>
        <v>1.1200716845878136E-2</v>
      </c>
    </row>
    <row r="27" spans="1:5" ht="20.100000000000001" customHeight="1" x14ac:dyDescent="0.3">
      <c r="A27" s="7"/>
      <c r="B27" s="8">
        <v>15</v>
      </c>
      <c r="C27" s="9" t="s">
        <v>51</v>
      </c>
      <c r="D27" s="10">
        <v>22</v>
      </c>
      <c r="E27" s="11">
        <f t="shared" si="0"/>
        <v>9.8566308243727592E-3</v>
      </c>
    </row>
    <row r="28" spans="1:5" ht="20.100000000000001" customHeight="1" x14ac:dyDescent="0.3">
      <c r="A28" s="7"/>
      <c r="B28" s="8">
        <v>16</v>
      </c>
      <c r="C28" s="9" t="s">
        <v>72</v>
      </c>
      <c r="D28" s="10">
        <v>17</v>
      </c>
      <c r="E28" s="11">
        <f t="shared" si="0"/>
        <v>7.6164874551971325E-3</v>
      </c>
    </row>
    <row r="29" spans="1:5" ht="20.100000000000001" customHeight="1" x14ac:dyDescent="0.3">
      <c r="A29" s="7"/>
      <c r="B29" s="8">
        <v>17</v>
      </c>
      <c r="C29" s="9" t="s">
        <v>61</v>
      </c>
      <c r="D29" s="10">
        <v>9</v>
      </c>
      <c r="E29" s="11">
        <f t="shared" si="0"/>
        <v>4.0322580645161289E-3</v>
      </c>
    </row>
    <row r="30" spans="1:5" ht="20.100000000000001" customHeight="1" x14ac:dyDescent="0.3">
      <c r="A30" s="7"/>
      <c r="B30" s="8">
        <v>18</v>
      </c>
      <c r="C30" s="9" t="s">
        <v>98</v>
      </c>
      <c r="D30" s="10">
        <v>8</v>
      </c>
      <c r="E30" s="11">
        <f t="shared" si="0"/>
        <v>3.5842293906810036E-3</v>
      </c>
    </row>
    <row r="31" spans="1:5" ht="20.100000000000001" customHeight="1" x14ac:dyDescent="0.3">
      <c r="A31" s="7"/>
      <c r="B31" s="8">
        <v>19</v>
      </c>
      <c r="C31" s="9" t="s">
        <v>77</v>
      </c>
      <c r="D31" s="10">
        <v>7</v>
      </c>
      <c r="E31" s="11">
        <f t="shared" si="0"/>
        <v>3.1362007168458782E-3</v>
      </c>
    </row>
    <row r="32" spans="1:5" ht="20.100000000000001" customHeight="1" x14ac:dyDescent="0.3">
      <c r="A32" s="7"/>
      <c r="B32" s="8">
        <v>20</v>
      </c>
      <c r="C32" s="9" t="s">
        <v>96</v>
      </c>
      <c r="D32" s="10">
        <v>7</v>
      </c>
      <c r="E32" s="11">
        <f t="shared" si="0"/>
        <v>3.1362007168458782E-3</v>
      </c>
    </row>
    <row r="33" spans="1:5" ht="20.100000000000001" customHeight="1" x14ac:dyDescent="0.3">
      <c r="A33" s="7"/>
      <c r="B33" s="8">
        <v>21</v>
      </c>
      <c r="C33" s="9" t="s">
        <v>52</v>
      </c>
      <c r="D33" s="10">
        <v>5</v>
      </c>
      <c r="E33" s="11">
        <f t="shared" si="0"/>
        <v>2.2401433691756271E-3</v>
      </c>
    </row>
    <row r="34" spans="1:5" ht="20.100000000000001" customHeight="1" x14ac:dyDescent="0.3">
      <c r="A34" s="7"/>
      <c r="B34" s="8">
        <v>22</v>
      </c>
      <c r="C34" s="9" t="s">
        <v>67</v>
      </c>
      <c r="D34" s="10">
        <v>5</v>
      </c>
      <c r="E34" s="11">
        <f t="shared" si="0"/>
        <v>2.2401433691756271E-3</v>
      </c>
    </row>
    <row r="35" spans="1:5" ht="20.100000000000001" customHeight="1" x14ac:dyDescent="0.3">
      <c r="A35" s="7"/>
      <c r="B35" s="8">
        <v>23</v>
      </c>
      <c r="C35" s="9" t="s">
        <v>90</v>
      </c>
      <c r="D35" s="10">
        <v>3</v>
      </c>
      <c r="E35" s="11">
        <f t="shared" si="0"/>
        <v>1.3440860215053765E-3</v>
      </c>
    </row>
    <row r="36" spans="1:5" ht="20.100000000000001" customHeight="1" x14ac:dyDescent="0.3">
      <c r="A36" s="7"/>
      <c r="B36" s="8">
        <v>24</v>
      </c>
      <c r="C36" s="9" t="s">
        <v>55</v>
      </c>
      <c r="D36" s="10">
        <v>2</v>
      </c>
      <c r="E36" s="11">
        <f t="shared" si="0"/>
        <v>8.960573476702509E-4</v>
      </c>
    </row>
    <row r="37" spans="1:5" ht="20.100000000000001" customHeight="1" x14ac:dyDescent="0.3">
      <c r="A37" s="7"/>
      <c r="B37" s="8">
        <v>25</v>
      </c>
      <c r="C37" s="9" t="s">
        <v>59</v>
      </c>
      <c r="D37" s="10">
        <v>2</v>
      </c>
      <c r="E37" s="11">
        <f t="shared" si="0"/>
        <v>8.960573476702509E-4</v>
      </c>
    </row>
    <row r="38" spans="1:5" ht="20.100000000000001" customHeight="1" x14ac:dyDescent="0.3">
      <c r="A38" s="7"/>
      <c r="B38" s="8">
        <v>26</v>
      </c>
      <c r="C38" s="9" t="s">
        <v>64</v>
      </c>
      <c r="D38" s="10">
        <v>2</v>
      </c>
      <c r="E38" s="11">
        <f t="shared" si="0"/>
        <v>8.960573476702509E-4</v>
      </c>
    </row>
    <row r="39" spans="1:5" ht="20.100000000000001" customHeight="1" x14ac:dyDescent="0.3">
      <c r="A39" s="7"/>
      <c r="B39" s="8">
        <v>27</v>
      </c>
      <c r="C39" s="9" t="s">
        <v>71</v>
      </c>
      <c r="D39" s="10">
        <v>2</v>
      </c>
      <c r="E39" s="11">
        <f t="shared" si="0"/>
        <v>8.960573476702509E-4</v>
      </c>
    </row>
    <row r="40" spans="1:5" ht="20.100000000000001" customHeight="1" x14ac:dyDescent="0.3">
      <c r="A40" s="7"/>
      <c r="B40" s="8">
        <v>28</v>
      </c>
      <c r="C40" s="9" t="s">
        <v>60</v>
      </c>
      <c r="D40" s="10">
        <v>1</v>
      </c>
      <c r="E40" s="11">
        <f t="shared" si="0"/>
        <v>4.4802867383512545E-4</v>
      </c>
    </row>
    <row r="41" spans="1:5" ht="20.100000000000001" customHeight="1" x14ac:dyDescent="0.3">
      <c r="A41" s="7"/>
      <c r="B41" s="8">
        <v>29</v>
      </c>
      <c r="C41" s="9" t="s">
        <v>63</v>
      </c>
      <c r="D41" s="10">
        <v>1</v>
      </c>
      <c r="E41" s="11">
        <f t="shared" si="0"/>
        <v>4.4802867383512545E-4</v>
      </c>
    </row>
    <row r="42" spans="1:5" ht="20.100000000000001" customHeight="1" x14ac:dyDescent="0.3">
      <c r="A42" s="7"/>
      <c r="B42" s="8">
        <v>30</v>
      </c>
      <c r="C42" s="9" t="s">
        <v>79</v>
      </c>
      <c r="D42" s="10">
        <v>1</v>
      </c>
      <c r="E42" s="11">
        <f t="shared" si="0"/>
        <v>4.4802867383512545E-4</v>
      </c>
    </row>
    <row r="43" spans="1:5" ht="20.100000000000001" customHeight="1" x14ac:dyDescent="0.3">
      <c r="A43" s="7"/>
      <c r="B43" s="8">
        <v>31</v>
      </c>
      <c r="C43" s="9" t="s">
        <v>89</v>
      </c>
      <c r="D43" s="10">
        <v>1</v>
      </c>
      <c r="E43" s="11">
        <f t="shared" si="0"/>
        <v>4.4802867383512545E-4</v>
      </c>
    </row>
    <row r="44" spans="1:5" ht="20.100000000000001" customHeight="1" x14ac:dyDescent="0.3">
      <c r="A44" s="7"/>
      <c r="B44" s="8">
        <v>32</v>
      </c>
      <c r="C44" s="9" t="s">
        <v>93</v>
      </c>
      <c r="D44" s="10">
        <v>1</v>
      </c>
      <c r="E44" s="11">
        <f t="shared" si="0"/>
        <v>4.4802867383512545E-4</v>
      </c>
    </row>
    <row r="45" spans="1:5" ht="20.100000000000001" customHeight="1" x14ac:dyDescent="0.3">
      <c r="A45" s="7"/>
      <c r="B45" s="8">
        <v>33</v>
      </c>
      <c r="C45" s="9" t="s">
        <v>95</v>
      </c>
      <c r="D45" s="10">
        <v>1</v>
      </c>
      <c r="E45" s="11">
        <f t="shared" ref="E45:E62" si="1">D45/$D$63</f>
        <v>4.4802867383512545E-4</v>
      </c>
    </row>
    <row r="46" spans="1:5" ht="20.100000000000001" customHeight="1" x14ac:dyDescent="0.3">
      <c r="A46" s="7"/>
      <c r="B46" s="8">
        <v>34</v>
      </c>
      <c r="C46" s="9" t="s">
        <v>57</v>
      </c>
      <c r="D46" s="10">
        <v>0</v>
      </c>
      <c r="E46" s="11">
        <f t="shared" si="1"/>
        <v>0</v>
      </c>
    </row>
    <row r="47" spans="1:5" ht="20.100000000000001" customHeight="1" x14ac:dyDescent="0.3">
      <c r="A47" s="7"/>
      <c r="B47" s="8">
        <v>35</v>
      </c>
      <c r="C47" s="9" t="s">
        <v>65</v>
      </c>
      <c r="D47" s="10">
        <v>0</v>
      </c>
      <c r="E47" s="11">
        <f t="shared" si="1"/>
        <v>0</v>
      </c>
    </row>
    <row r="48" spans="1:5" ht="20.100000000000001" customHeight="1" x14ac:dyDescent="0.3">
      <c r="A48" s="7"/>
      <c r="B48" s="8">
        <v>36</v>
      </c>
      <c r="C48" s="9" t="s">
        <v>70</v>
      </c>
      <c r="D48" s="10">
        <v>0</v>
      </c>
      <c r="E48" s="11">
        <f t="shared" si="1"/>
        <v>0</v>
      </c>
    </row>
    <row r="49" spans="1:5" ht="20.100000000000001" customHeight="1" x14ac:dyDescent="0.3">
      <c r="A49" s="7"/>
      <c r="B49" s="8">
        <v>37</v>
      </c>
      <c r="C49" s="9" t="s">
        <v>73</v>
      </c>
      <c r="D49" s="10">
        <v>0</v>
      </c>
      <c r="E49" s="11">
        <f t="shared" si="1"/>
        <v>0</v>
      </c>
    </row>
    <row r="50" spans="1:5" ht="20.100000000000001" customHeight="1" x14ac:dyDescent="0.3">
      <c r="A50" s="7"/>
      <c r="B50" s="8">
        <v>38</v>
      </c>
      <c r="C50" s="9" t="s">
        <v>76</v>
      </c>
      <c r="D50" s="10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78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80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81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82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83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86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87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91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92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94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97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67</v>
      </c>
      <c r="E62" s="11">
        <f t="shared" si="1"/>
        <v>3.0017921146953404E-2</v>
      </c>
    </row>
    <row r="63" spans="1:5" ht="20.100000000000001" customHeight="1" thickBot="1" x14ac:dyDescent="0.4">
      <c r="A63" s="7"/>
      <c r="B63" s="68" t="s">
        <v>2</v>
      </c>
      <c r="C63" s="21"/>
      <c r="D63" s="13">
        <f>SUM(D13:D62)</f>
        <v>2232</v>
      </c>
      <c r="E63" s="12">
        <f>SUM(E13:E62)</f>
        <v>1</v>
      </c>
    </row>
    <row r="64" spans="1:5" x14ac:dyDescent="0.25">
      <c r="B64" s="35" t="s">
        <v>50</v>
      </c>
    </row>
  </sheetData>
  <autoFilter ref="B12:E45">
    <sortState ref="B13:E62">
      <sortCondition descending="1" ref="D12:D46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1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{8EC0EFAA-D232-4DDE-B9DD-065BA9F90DD9}</x14:id>
        </ext>
      </extLst>
    </cfRule>
  </conditionalFormatting>
  <conditionalFormatting sqref="E13:E63">
    <cfRule type="dataBar" priority="31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{66FAAD22-A0E6-42D8-8CC9-AF946F1DB3D7}</x14:id>
        </ext>
      </extLst>
    </cfRule>
    <cfRule type="dataBar" priority="31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{27D96D13-EC29-4E09-92FD-40EDA5214695}</x14:id>
        </ext>
      </extLst>
    </cfRule>
    <cfRule type="dataBar" priority="31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{E647E6F3-8CDE-483A-A97D-901C5D839A0C}</x14:id>
        </ext>
      </extLst>
    </cfRule>
    <cfRule type="dataBar" priority="311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{4388FC82-A199-43C8-B25C-F00081E1E39E}</x14:id>
        </ext>
      </extLst>
    </cfRule>
  </conditionalFormatting>
  <conditionalFormatting sqref="E13:E63">
    <cfRule type="dataBar" priority="31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{5F2873EE-32CA-40D1-8F0E-3302657396E4}</x14:id>
        </ext>
      </extLst>
    </cfRule>
    <cfRule type="dataBar" priority="3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{309E681A-D20C-4397-855E-3E6E91B34015}</x14:id>
        </ext>
      </extLst>
    </cfRule>
    <cfRule type="dataBar" priority="31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{470DCFD3-6B2B-44CA-8A96-B4FC3D8D12F3}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EC0EFAA-D232-4DDE-B9DD-065BA9F90D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66FAAD22-A0E6-42D8-8CC9-AF946F1DB3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7D96D13-EC29-4E09-92FD-40EDA52146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647E6F3-8CDE-483A-A97D-901C5D839A0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14:cfRule type="dataBar" id="{4388FC82-A199-43C8-B25C-F00081E1E39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5F2873EE-32CA-40D1-8F0E-3302657396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09E681A-D20C-4397-855E-3E6E91B34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70DCFD3-6B2B-44CA-8A96-B4FC3D8D12F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55" workbookViewId="0">
      <selection activeCell="A10" sqref="A10:I10"/>
    </sheetView>
  </sheetViews>
  <sheetFormatPr baseColWidth="10" defaultRowHeight="15" x14ac:dyDescent="0.25"/>
  <cols>
    <col min="1" max="1" width="28.28515625" customWidth="1"/>
    <col min="2" max="2" width="4.7109375" customWidth="1"/>
    <col min="3" max="3" width="43.42578125" customWidth="1"/>
    <col min="4" max="4" width="11.5703125" customWidth="1"/>
    <col min="5" max="5" width="13.140625" customWidth="1"/>
    <col min="6" max="6" width="4.7109375" customWidth="1"/>
    <col min="8" max="8" width="8.140625" customWidth="1"/>
    <col min="9" max="9" width="8.285156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25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4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3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83" t="s">
        <v>145</v>
      </c>
      <c r="B9" s="83"/>
      <c r="C9" s="83"/>
      <c r="D9" s="83"/>
      <c r="E9" s="83"/>
      <c r="F9" s="83"/>
      <c r="G9" s="83"/>
      <c r="H9" s="83"/>
      <c r="I9" s="83"/>
      <c r="J9" s="26"/>
      <c r="K9" s="26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27"/>
    </row>
    <row r="11" spans="1:11" ht="18" thickBot="1" x14ac:dyDescent="0.4">
      <c r="C11" s="2"/>
      <c r="D11" s="2"/>
    </row>
    <row r="12" spans="1:11" ht="19.5" customHeight="1" x14ac:dyDescent="0.35">
      <c r="B12" s="14" t="s">
        <v>1</v>
      </c>
      <c r="C12" s="15" t="str">
        <f>TITULOS!C12</f>
        <v>Delitos</v>
      </c>
      <c r="D12" s="16" t="s">
        <v>38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66</v>
      </c>
      <c r="D13" s="10">
        <v>1017</v>
      </c>
      <c r="E13" s="11">
        <f t="shared" ref="E13:E44" si="0">D13/$D$63</f>
        <v>0.24756572541382668</v>
      </c>
    </row>
    <row r="14" spans="1:11" ht="20.100000000000001" customHeight="1" x14ac:dyDescent="0.3">
      <c r="A14" s="7"/>
      <c r="B14" s="8">
        <v>2</v>
      </c>
      <c r="C14" s="9" t="s">
        <v>88</v>
      </c>
      <c r="D14" s="10">
        <v>524</v>
      </c>
      <c r="E14" s="11">
        <f t="shared" si="0"/>
        <v>0.12755598831548198</v>
      </c>
    </row>
    <row r="15" spans="1:11" ht="20.100000000000001" customHeight="1" x14ac:dyDescent="0.3">
      <c r="A15" s="7"/>
      <c r="B15" s="8">
        <v>3</v>
      </c>
      <c r="C15" s="9" t="s">
        <v>74</v>
      </c>
      <c r="D15" s="10">
        <v>508</v>
      </c>
      <c r="E15" s="11">
        <f t="shared" si="0"/>
        <v>0.12366114897760468</v>
      </c>
    </row>
    <row r="16" spans="1:11" ht="20.100000000000001" customHeight="1" x14ac:dyDescent="0.3">
      <c r="A16" s="7"/>
      <c r="B16" s="8">
        <v>4</v>
      </c>
      <c r="C16" s="9" t="s">
        <v>56</v>
      </c>
      <c r="D16" s="10">
        <v>338</v>
      </c>
      <c r="E16" s="11">
        <f t="shared" si="0"/>
        <v>8.2278481012658222E-2</v>
      </c>
    </row>
    <row r="17" spans="1:5" ht="20.100000000000001" customHeight="1" x14ac:dyDescent="0.3">
      <c r="A17" s="7"/>
      <c r="B17" s="8">
        <v>5</v>
      </c>
      <c r="C17" s="9" t="s">
        <v>99</v>
      </c>
      <c r="D17" s="10">
        <v>335</v>
      </c>
      <c r="E17" s="11">
        <f t="shared" si="0"/>
        <v>8.1548198636806235E-2</v>
      </c>
    </row>
    <row r="18" spans="1:5" ht="20.100000000000001" customHeight="1" x14ac:dyDescent="0.3">
      <c r="A18" s="7"/>
      <c r="B18" s="8">
        <v>6</v>
      </c>
      <c r="C18" s="9" t="s">
        <v>89</v>
      </c>
      <c r="D18" s="10">
        <v>134</v>
      </c>
      <c r="E18" s="11">
        <f t="shared" si="0"/>
        <v>3.261927945472249E-2</v>
      </c>
    </row>
    <row r="19" spans="1:5" ht="20.100000000000001" customHeight="1" x14ac:dyDescent="0.3">
      <c r="A19" s="7"/>
      <c r="B19" s="8">
        <v>7</v>
      </c>
      <c r="C19" s="9" t="s">
        <v>73</v>
      </c>
      <c r="D19" s="10">
        <v>132</v>
      </c>
      <c r="E19" s="11">
        <f t="shared" si="0"/>
        <v>3.2132424537487832E-2</v>
      </c>
    </row>
    <row r="20" spans="1:5" ht="20.100000000000001" customHeight="1" x14ac:dyDescent="0.3">
      <c r="A20" s="7"/>
      <c r="B20" s="8">
        <v>8</v>
      </c>
      <c r="C20" s="9" t="s">
        <v>58</v>
      </c>
      <c r="D20" s="10">
        <v>111</v>
      </c>
      <c r="E20" s="11">
        <f t="shared" si="0"/>
        <v>2.7020447906523856E-2</v>
      </c>
    </row>
    <row r="21" spans="1:5" ht="20.100000000000001" customHeight="1" x14ac:dyDescent="0.3">
      <c r="A21" s="7"/>
      <c r="B21" s="8">
        <v>9</v>
      </c>
      <c r="C21" s="9" t="s">
        <v>75</v>
      </c>
      <c r="D21" s="10">
        <v>85</v>
      </c>
      <c r="E21" s="11">
        <f t="shared" si="0"/>
        <v>2.0691333982473224E-2</v>
      </c>
    </row>
    <row r="22" spans="1:5" ht="20.100000000000001" customHeight="1" x14ac:dyDescent="0.3">
      <c r="A22" s="7"/>
      <c r="B22" s="8">
        <v>10</v>
      </c>
      <c r="C22" s="9" t="s">
        <v>72</v>
      </c>
      <c r="D22" s="10">
        <v>62</v>
      </c>
      <c r="E22" s="11">
        <f t="shared" si="0"/>
        <v>1.5092502434274586E-2</v>
      </c>
    </row>
    <row r="23" spans="1:5" ht="20.100000000000001" customHeight="1" x14ac:dyDescent="0.3">
      <c r="A23" s="7"/>
      <c r="B23" s="8">
        <v>11</v>
      </c>
      <c r="C23" s="9" t="s">
        <v>61</v>
      </c>
      <c r="D23" s="10">
        <v>50</v>
      </c>
      <c r="E23" s="11">
        <f t="shared" si="0"/>
        <v>1.2171372930866602E-2</v>
      </c>
    </row>
    <row r="24" spans="1:5" ht="20.100000000000001" customHeight="1" x14ac:dyDescent="0.3">
      <c r="A24" s="7"/>
      <c r="B24" s="8">
        <v>12</v>
      </c>
      <c r="C24" s="9" t="s">
        <v>94</v>
      </c>
      <c r="D24" s="10">
        <v>45</v>
      </c>
      <c r="E24" s="11">
        <f t="shared" si="0"/>
        <v>1.0954235637779941E-2</v>
      </c>
    </row>
    <row r="25" spans="1:5" ht="20.100000000000001" customHeight="1" x14ac:dyDescent="0.3">
      <c r="A25" s="7"/>
      <c r="B25" s="8">
        <v>13</v>
      </c>
      <c r="C25" s="9" t="s">
        <v>53</v>
      </c>
      <c r="D25" s="10">
        <v>43</v>
      </c>
      <c r="E25" s="11">
        <f t="shared" si="0"/>
        <v>1.0467380720545278E-2</v>
      </c>
    </row>
    <row r="26" spans="1:5" ht="20.100000000000001" customHeight="1" x14ac:dyDescent="0.3">
      <c r="A26" s="7"/>
      <c r="B26" s="8">
        <v>14</v>
      </c>
      <c r="C26" s="9" t="s">
        <v>98</v>
      </c>
      <c r="D26" s="10">
        <v>34</v>
      </c>
      <c r="E26" s="11">
        <f t="shared" si="0"/>
        <v>8.2765335929892887E-3</v>
      </c>
    </row>
    <row r="27" spans="1:5" ht="20.100000000000001" customHeight="1" x14ac:dyDescent="0.3">
      <c r="A27" s="7"/>
      <c r="B27" s="8">
        <v>15</v>
      </c>
      <c r="C27" s="9" t="s">
        <v>54</v>
      </c>
      <c r="D27" s="10">
        <v>25</v>
      </c>
      <c r="E27" s="11">
        <f t="shared" si="0"/>
        <v>6.0856864654333011E-3</v>
      </c>
    </row>
    <row r="28" spans="1:5" ht="20.100000000000001" customHeight="1" x14ac:dyDescent="0.3">
      <c r="A28" s="7"/>
      <c r="B28" s="8">
        <v>16</v>
      </c>
      <c r="C28" s="9" t="s">
        <v>95</v>
      </c>
      <c r="D28" s="10">
        <v>22</v>
      </c>
      <c r="E28" s="11">
        <f t="shared" si="0"/>
        <v>5.3554040895813044E-3</v>
      </c>
    </row>
    <row r="29" spans="1:5" ht="20.100000000000001" customHeight="1" x14ac:dyDescent="0.3">
      <c r="A29" s="7"/>
      <c r="B29" s="8">
        <v>17</v>
      </c>
      <c r="C29" s="9" t="s">
        <v>65</v>
      </c>
      <c r="D29" s="10">
        <v>20</v>
      </c>
      <c r="E29" s="11">
        <f t="shared" si="0"/>
        <v>4.8685491723466411E-3</v>
      </c>
    </row>
    <row r="30" spans="1:5" ht="20.100000000000001" customHeight="1" x14ac:dyDescent="0.3">
      <c r="A30" s="7"/>
      <c r="B30" s="8">
        <v>18</v>
      </c>
      <c r="C30" s="9" t="s">
        <v>55</v>
      </c>
      <c r="D30" s="10">
        <v>19</v>
      </c>
      <c r="E30" s="11">
        <f t="shared" si="0"/>
        <v>4.6251217137293086E-3</v>
      </c>
    </row>
    <row r="31" spans="1:5" ht="20.100000000000001" customHeight="1" x14ac:dyDescent="0.3">
      <c r="A31" s="7"/>
      <c r="B31" s="8">
        <v>19</v>
      </c>
      <c r="C31" s="9" t="s">
        <v>91</v>
      </c>
      <c r="D31" s="10">
        <v>19</v>
      </c>
      <c r="E31" s="11">
        <f t="shared" si="0"/>
        <v>4.6251217137293086E-3</v>
      </c>
    </row>
    <row r="32" spans="1:5" ht="20.100000000000001" customHeight="1" x14ac:dyDescent="0.3">
      <c r="A32" s="7"/>
      <c r="B32" s="8">
        <v>20</v>
      </c>
      <c r="C32" s="9" t="s">
        <v>51</v>
      </c>
      <c r="D32" s="10">
        <v>17</v>
      </c>
      <c r="E32" s="11">
        <f t="shared" si="0"/>
        <v>4.1382667964946444E-3</v>
      </c>
    </row>
    <row r="33" spans="1:5" ht="20.100000000000001" customHeight="1" x14ac:dyDescent="0.3">
      <c r="A33" s="7"/>
      <c r="B33" s="8">
        <v>21</v>
      </c>
      <c r="C33" s="9" t="s">
        <v>59</v>
      </c>
      <c r="D33" s="10">
        <v>17</v>
      </c>
      <c r="E33" s="11">
        <f t="shared" si="0"/>
        <v>4.1382667964946444E-3</v>
      </c>
    </row>
    <row r="34" spans="1:5" ht="20.100000000000001" customHeight="1" x14ac:dyDescent="0.3">
      <c r="A34" s="7"/>
      <c r="B34" s="8">
        <v>22</v>
      </c>
      <c r="C34" s="9" t="s">
        <v>78</v>
      </c>
      <c r="D34" s="10">
        <v>16</v>
      </c>
      <c r="E34" s="11">
        <f t="shared" si="0"/>
        <v>3.8948393378773127E-3</v>
      </c>
    </row>
    <row r="35" spans="1:5" ht="20.100000000000001" customHeight="1" x14ac:dyDescent="0.3">
      <c r="A35" s="7"/>
      <c r="B35" s="8">
        <v>23</v>
      </c>
      <c r="C35" s="9" t="s">
        <v>70</v>
      </c>
      <c r="D35" s="10">
        <v>12</v>
      </c>
      <c r="E35" s="11">
        <f t="shared" si="0"/>
        <v>2.9211295034079843E-3</v>
      </c>
    </row>
    <row r="36" spans="1:5" ht="20.100000000000001" customHeight="1" x14ac:dyDescent="0.3">
      <c r="A36" s="7"/>
      <c r="B36" s="8">
        <v>24</v>
      </c>
      <c r="C36" s="9" t="s">
        <v>77</v>
      </c>
      <c r="D36" s="10">
        <v>11</v>
      </c>
      <c r="E36" s="11">
        <f t="shared" si="0"/>
        <v>2.6777020447906522E-3</v>
      </c>
    </row>
    <row r="37" spans="1:5" ht="20.100000000000001" customHeight="1" x14ac:dyDescent="0.3">
      <c r="A37" s="7"/>
      <c r="B37" s="8">
        <v>25</v>
      </c>
      <c r="C37" s="9" t="s">
        <v>87</v>
      </c>
      <c r="D37" s="10">
        <v>8</v>
      </c>
      <c r="E37" s="11">
        <f t="shared" si="0"/>
        <v>1.9474196689386564E-3</v>
      </c>
    </row>
    <row r="38" spans="1:5" ht="20.100000000000001" customHeight="1" x14ac:dyDescent="0.3">
      <c r="A38" s="7"/>
      <c r="B38" s="8">
        <v>26</v>
      </c>
      <c r="C38" s="9" t="s">
        <v>57</v>
      </c>
      <c r="D38" s="10">
        <v>4</v>
      </c>
      <c r="E38" s="11">
        <f t="shared" si="0"/>
        <v>9.7370983446932818E-4</v>
      </c>
    </row>
    <row r="39" spans="1:5" ht="20.100000000000001" customHeight="1" x14ac:dyDescent="0.3">
      <c r="A39" s="7"/>
      <c r="B39" s="8">
        <v>27</v>
      </c>
      <c r="C39" s="9" t="s">
        <v>76</v>
      </c>
      <c r="D39" s="10">
        <v>4</v>
      </c>
      <c r="E39" s="11">
        <f t="shared" si="0"/>
        <v>9.7370983446932818E-4</v>
      </c>
    </row>
    <row r="40" spans="1:5" ht="20.100000000000001" customHeight="1" x14ac:dyDescent="0.3">
      <c r="A40" s="7"/>
      <c r="B40" s="8">
        <v>28</v>
      </c>
      <c r="C40" s="9" t="s">
        <v>85</v>
      </c>
      <c r="D40" s="10">
        <v>4</v>
      </c>
      <c r="E40" s="11">
        <f t="shared" si="0"/>
        <v>9.7370983446932818E-4</v>
      </c>
    </row>
    <row r="41" spans="1:5" ht="20.100000000000001" customHeight="1" x14ac:dyDescent="0.3">
      <c r="A41" s="7"/>
      <c r="B41" s="8">
        <v>29</v>
      </c>
      <c r="C41" s="9" t="s">
        <v>92</v>
      </c>
      <c r="D41" s="10">
        <v>4</v>
      </c>
      <c r="E41" s="11">
        <f t="shared" si="0"/>
        <v>9.7370983446932818E-4</v>
      </c>
    </row>
    <row r="42" spans="1:5" ht="20.100000000000001" customHeight="1" x14ac:dyDescent="0.3">
      <c r="A42" s="7"/>
      <c r="B42" s="8">
        <v>30</v>
      </c>
      <c r="C42" s="9" t="s">
        <v>63</v>
      </c>
      <c r="D42" s="10">
        <v>3</v>
      </c>
      <c r="E42" s="11">
        <f t="shared" si="0"/>
        <v>7.3028237585199608E-4</v>
      </c>
    </row>
    <row r="43" spans="1:5" ht="20.100000000000001" customHeight="1" x14ac:dyDescent="0.3">
      <c r="A43" s="7"/>
      <c r="B43" s="8">
        <v>31</v>
      </c>
      <c r="C43" s="9" t="s">
        <v>69</v>
      </c>
      <c r="D43" s="10">
        <v>3</v>
      </c>
      <c r="E43" s="11">
        <f t="shared" si="0"/>
        <v>7.3028237585199608E-4</v>
      </c>
    </row>
    <row r="44" spans="1:5" ht="20.100000000000001" customHeight="1" x14ac:dyDescent="0.3">
      <c r="A44" s="7"/>
      <c r="B44" s="8">
        <v>32</v>
      </c>
      <c r="C44" s="9" t="s">
        <v>93</v>
      </c>
      <c r="D44" s="10">
        <v>3</v>
      </c>
      <c r="E44" s="11">
        <f t="shared" si="0"/>
        <v>7.3028237585199608E-4</v>
      </c>
    </row>
    <row r="45" spans="1:5" ht="20.100000000000001" customHeight="1" x14ac:dyDescent="0.3">
      <c r="A45" s="7"/>
      <c r="B45" s="8">
        <v>33</v>
      </c>
      <c r="C45" s="9" t="s">
        <v>52</v>
      </c>
      <c r="D45" s="10">
        <v>2</v>
      </c>
      <c r="E45" s="11">
        <f t="shared" ref="E45:E62" si="1">D45/$D$63</f>
        <v>4.8685491723466409E-4</v>
      </c>
    </row>
    <row r="46" spans="1:5" ht="20.100000000000001" customHeight="1" x14ac:dyDescent="0.3">
      <c r="A46" s="7"/>
      <c r="B46" s="8">
        <v>34</v>
      </c>
      <c r="C46" s="9" t="s">
        <v>83</v>
      </c>
      <c r="D46" s="10">
        <v>2</v>
      </c>
      <c r="E46" s="11">
        <f t="shared" si="1"/>
        <v>4.8685491723466409E-4</v>
      </c>
    </row>
    <row r="47" spans="1:5" ht="20.100000000000001" customHeight="1" x14ac:dyDescent="0.3">
      <c r="A47" s="7"/>
      <c r="B47" s="8">
        <v>35</v>
      </c>
      <c r="C47" s="9" t="s">
        <v>97</v>
      </c>
      <c r="D47" s="10">
        <v>2</v>
      </c>
      <c r="E47" s="11">
        <f t="shared" si="1"/>
        <v>4.8685491723466409E-4</v>
      </c>
    </row>
    <row r="48" spans="1:5" ht="20.100000000000001" customHeight="1" x14ac:dyDescent="0.3">
      <c r="A48" s="7"/>
      <c r="B48" s="8">
        <v>36</v>
      </c>
      <c r="C48" s="9" t="s">
        <v>71</v>
      </c>
      <c r="D48" s="10">
        <v>1</v>
      </c>
      <c r="E48" s="11">
        <f t="shared" si="1"/>
        <v>2.4342745861733204E-4</v>
      </c>
    </row>
    <row r="49" spans="1:5" ht="20.100000000000001" customHeight="1" x14ac:dyDescent="0.3">
      <c r="A49" s="7"/>
      <c r="B49" s="8">
        <v>37</v>
      </c>
      <c r="C49" s="9" t="s">
        <v>79</v>
      </c>
      <c r="D49" s="10">
        <v>1</v>
      </c>
      <c r="E49" s="11">
        <f t="shared" si="1"/>
        <v>2.4342745861733204E-4</v>
      </c>
    </row>
    <row r="50" spans="1:5" ht="20.100000000000001" customHeight="1" x14ac:dyDescent="0.3">
      <c r="A50" s="7"/>
      <c r="B50" s="8">
        <v>38</v>
      </c>
      <c r="C50" s="9" t="s">
        <v>96</v>
      </c>
      <c r="D50" s="10">
        <v>1</v>
      </c>
      <c r="E50" s="11">
        <f t="shared" si="1"/>
        <v>2.4342745861733204E-4</v>
      </c>
    </row>
    <row r="51" spans="1:5" ht="20.100000000000001" customHeight="1" x14ac:dyDescent="0.3">
      <c r="A51" s="7"/>
      <c r="B51" s="8">
        <v>39</v>
      </c>
      <c r="C51" s="9" t="s">
        <v>60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62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64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67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68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80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81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82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86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90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100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470</v>
      </c>
      <c r="E62" s="11">
        <f t="shared" si="1"/>
        <v>0.11441090555014606</v>
      </c>
    </row>
    <row r="63" spans="1:5" ht="20.100000000000001" customHeight="1" x14ac:dyDescent="0.35">
      <c r="A63" s="7"/>
      <c r="B63" s="23" t="s">
        <v>2</v>
      </c>
      <c r="C63" s="24"/>
      <c r="D63" s="28">
        <f>SUM(D13:D62)</f>
        <v>4108</v>
      </c>
      <c r="E63" s="11">
        <f>SUM(E13:E62)</f>
        <v>1.0000000000000004</v>
      </c>
    </row>
    <row r="64" spans="1:5" x14ac:dyDescent="0.25">
      <c r="B64" s="35" t="s">
        <v>50</v>
      </c>
    </row>
  </sheetData>
  <autoFilter ref="B12:E48">
    <sortState ref="B13:E62">
      <sortCondition descending="1" ref="D12:D49"/>
    </sortState>
  </autoFilter>
  <mergeCells count="5">
    <mergeCell ref="A5:I5"/>
    <mergeCell ref="A6:I6"/>
    <mergeCell ref="A7:I7"/>
    <mergeCell ref="A9:I9"/>
    <mergeCell ref="A10:I10"/>
  </mergeCells>
  <conditionalFormatting sqref="E13:E63">
    <cfRule type="dataBar" priority="343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{049AC2DE-5379-4AB1-B250-50388179E526}</x14:id>
        </ext>
      </extLst>
    </cfRule>
    <cfRule type="dataBar" priority="343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{751B6430-4D2E-4775-AE37-83B81433D16E}</x14:id>
        </ext>
      </extLst>
    </cfRule>
  </conditionalFormatting>
  <conditionalFormatting sqref="E13:E63">
    <cfRule type="dataBar" priority="34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{F7AEB8DB-0836-4681-B371-9D6A53D1A988}</x14:id>
        </ext>
      </extLst>
    </cfRule>
    <cfRule type="dataBar" priority="34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{CF9695AC-3E63-4C57-9566-6CD5FBB4B149}</x14:id>
        </ext>
      </extLst>
    </cfRule>
  </conditionalFormatting>
  <conditionalFormatting sqref="E13:E63">
    <cfRule type="dataBar" priority="344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{32DC7338-F791-4247-8245-57AC5AA013E5}</x14:id>
        </ext>
      </extLst>
    </cfRule>
  </conditionalFormatting>
  <conditionalFormatting sqref="E13:E63">
    <cfRule type="dataBar" priority="34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{2DD9C6DF-E88F-4193-93C4-872E562C2938}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9AC2DE-5379-4AB1-B250-50388179E5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51B6430-4D2E-4775-AE37-83B81433D1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F7AEB8DB-0836-4681-B371-9D6A53D1A9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F9695AC-3E63-4C57-9566-6CD5FBB4B14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32DC7338-F791-4247-8245-57AC5AA013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2DD9C6DF-E88F-4193-93C4-872E562C29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64"/>
  <sheetViews>
    <sheetView topLeftCell="B1" workbookViewId="0">
      <selection activeCell="I49" sqref="I49"/>
    </sheetView>
  </sheetViews>
  <sheetFormatPr baseColWidth="10" defaultRowHeight="15" x14ac:dyDescent="0.25"/>
  <cols>
    <col min="1" max="1" width="0.7109375" hidden="1" customWidth="1"/>
    <col min="2" max="2" width="4.7109375" customWidth="1"/>
    <col min="3" max="3" width="37.140625" customWidth="1"/>
    <col min="4" max="4" width="13.5703125" customWidth="1"/>
    <col min="5" max="5" width="16" customWidth="1"/>
    <col min="6" max="6" width="14.5703125" customWidth="1"/>
    <col min="7" max="7" width="13.85546875" customWidth="1"/>
    <col min="8" max="8" width="12.7109375" customWidth="1"/>
    <col min="9" max="9" width="9.5703125" customWidth="1"/>
    <col min="10" max="10" width="12.28515625" customWidth="1"/>
    <col min="11" max="11" width="1.5703125" customWidth="1"/>
    <col min="14" max="14" width="11.5703125" customWidth="1"/>
    <col min="15" max="15" width="6.28515625" customWidth="1"/>
  </cols>
  <sheetData>
    <row r="5" spans="1:16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  <c r="K5" s="25"/>
      <c r="L5" s="25"/>
      <c r="M5" s="25"/>
      <c r="N5" s="25"/>
      <c r="O5" s="25"/>
    </row>
    <row r="6" spans="1:16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  <c r="K6" s="4"/>
      <c r="L6" s="4"/>
      <c r="M6" s="4"/>
      <c r="N6" s="4"/>
      <c r="O6" s="4"/>
    </row>
    <row r="7" spans="1:16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  <c r="K7" s="3"/>
      <c r="L7" s="3"/>
      <c r="M7" s="3"/>
      <c r="N7" s="3"/>
      <c r="O7" s="3"/>
    </row>
    <row r="8" spans="1:16" ht="15.75" x14ac:dyDescent="0.25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6" ht="20.25" customHeight="1" x14ac:dyDescent="0.25">
      <c r="A9" s="83" t="s">
        <v>146</v>
      </c>
      <c r="B9" s="83"/>
      <c r="C9" s="83"/>
      <c r="D9" s="83"/>
      <c r="E9" s="83"/>
      <c r="F9" s="83"/>
      <c r="G9" s="83"/>
      <c r="H9" s="83"/>
      <c r="I9" s="83"/>
      <c r="J9" s="83"/>
      <c r="K9" s="26"/>
      <c r="L9" s="26"/>
      <c r="M9" s="26"/>
      <c r="N9" s="26"/>
      <c r="O9" s="26"/>
      <c r="P9" s="26"/>
    </row>
    <row r="10" spans="1:16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  <c r="K10" s="27"/>
      <c r="L10" s="27"/>
      <c r="M10" s="27"/>
      <c r="N10" s="27"/>
      <c r="O10" s="27"/>
    </row>
    <row r="11" spans="1:16" ht="18" thickBot="1" x14ac:dyDescent="0.4">
      <c r="C11" s="2"/>
      <c r="D11" s="2"/>
      <c r="E11" s="2"/>
      <c r="F11" s="2"/>
      <c r="G11" s="2"/>
      <c r="H11" s="2"/>
      <c r="I11" s="2"/>
    </row>
    <row r="12" spans="1:16" ht="40.5" customHeight="1" x14ac:dyDescent="0.35">
      <c r="A12" s="40"/>
      <c r="B12" s="31" t="s">
        <v>1</v>
      </c>
      <c r="C12" s="15" t="str">
        <f>TITULOS!C12</f>
        <v>Delitos</v>
      </c>
      <c r="D12" s="30" t="s">
        <v>15</v>
      </c>
      <c r="E12" s="30" t="s">
        <v>21</v>
      </c>
      <c r="F12" s="30" t="s">
        <v>16</v>
      </c>
      <c r="G12" s="30" t="s">
        <v>11</v>
      </c>
      <c r="H12" s="30" t="s">
        <v>20</v>
      </c>
      <c r="I12" s="16" t="s">
        <v>38</v>
      </c>
      <c r="J12" s="17" t="str">
        <f>TITULOS!C14</f>
        <v>%</v>
      </c>
    </row>
    <row r="13" spans="1:16" ht="20.100000000000001" customHeight="1" x14ac:dyDescent="0.3">
      <c r="A13" s="41"/>
      <c r="B13" s="8">
        <v>1</v>
      </c>
      <c r="C13" s="9" t="s">
        <v>88</v>
      </c>
      <c r="D13" s="10">
        <v>3159</v>
      </c>
      <c r="E13" s="10">
        <v>832</v>
      </c>
      <c r="F13" s="10">
        <v>518</v>
      </c>
      <c r="G13" s="10">
        <v>604</v>
      </c>
      <c r="H13" s="10">
        <v>802</v>
      </c>
      <c r="I13" s="10">
        <f t="shared" ref="I13:I44" si="0">SUM(D13:H13)</f>
        <v>5915</v>
      </c>
      <c r="J13" s="11">
        <f t="shared" ref="J13:J44" si="1">I13/$I$63</f>
        <v>0.26729630801211079</v>
      </c>
    </row>
    <row r="14" spans="1:16" ht="20.100000000000001" customHeight="1" x14ac:dyDescent="0.3">
      <c r="A14" s="41"/>
      <c r="B14" s="8">
        <v>2</v>
      </c>
      <c r="C14" s="9" t="s">
        <v>54</v>
      </c>
      <c r="D14" s="10">
        <v>1260</v>
      </c>
      <c r="E14" s="10">
        <v>77</v>
      </c>
      <c r="F14" s="10">
        <v>779</v>
      </c>
      <c r="G14" s="10">
        <v>328</v>
      </c>
      <c r="H14" s="10">
        <v>1220</v>
      </c>
      <c r="I14" s="10">
        <f t="shared" si="0"/>
        <v>3664</v>
      </c>
      <c r="J14" s="11">
        <f t="shared" si="1"/>
        <v>0.16557458538569297</v>
      </c>
    </row>
    <row r="15" spans="1:16" ht="20.100000000000001" customHeight="1" x14ac:dyDescent="0.3">
      <c r="A15" s="41"/>
      <c r="B15" s="8">
        <v>3</v>
      </c>
      <c r="C15" s="9" t="s">
        <v>100</v>
      </c>
      <c r="D15" s="10">
        <v>394</v>
      </c>
      <c r="E15" s="10">
        <v>1104</v>
      </c>
      <c r="F15" s="10">
        <v>172</v>
      </c>
      <c r="G15" s="10">
        <v>3</v>
      </c>
      <c r="H15" s="10">
        <v>1775</v>
      </c>
      <c r="I15" s="10">
        <f t="shared" si="0"/>
        <v>3448</v>
      </c>
      <c r="J15" s="11">
        <f t="shared" si="1"/>
        <v>0.1558136382123006</v>
      </c>
    </row>
    <row r="16" spans="1:16" ht="20.100000000000001" customHeight="1" x14ac:dyDescent="0.3">
      <c r="A16" s="41"/>
      <c r="B16" s="8">
        <v>4</v>
      </c>
      <c r="C16" s="9" t="s">
        <v>74</v>
      </c>
      <c r="D16" s="10">
        <v>358</v>
      </c>
      <c r="E16" s="10">
        <v>68</v>
      </c>
      <c r="F16" s="10">
        <v>161</v>
      </c>
      <c r="G16" s="10">
        <v>124</v>
      </c>
      <c r="H16" s="10">
        <v>165</v>
      </c>
      <c r="I16" s="10">
        <f t="shared" si="0"/>
        <v>876</v>
      </c>
      <c r="J16" s="11">
        <f t="shared" si="1"/>
        <v>3.9586063536535765E-2</v>
      </c>
    </row>
    <row r="17" spans="1:10" ht="20.100000000000001" customHeight="1" x14ac:dyDescent="0.3">
      <c r="A17" s="41"/>
      <c r="B17" s="8">
        <v>5</v>
      </c>
      <c r="C17" s="9" t="s">
        <v>56</v>
      </c>
      <c r="D17" s="10">
        <v>292</v>
      </c>
      <c r="E17" s="10">
        <v>33</v>
      </c>
      <c r="F17" s="10">
        <v>104</v>
      </c>
      <c r="G17" s="10">
        <v>65</v>
      </c>
      <c r="H17" s="10">
        <v>302</v>
      </c>
      <c r="I17" s="10">
        <f t="shared" si="0"/>
        <v>796</v>
      </c>
      <c r="J17" s="11">
        <f t="shared" si="1"/>
        <v>3.5970897916760815E-2</v>
      </c>
    </row>
    <row r="18" spans="1:10" ht="20.100000000000001" customHeight="1" x14ac:dyDescent="0.3">
      <c r="A18" s="41"/>
      <c r="B18" s="8">
        <v>6</v>
      </c>
      <c r="C18" s="9" t="s">
        <v>99</v>
      </c>
      <c r="D18" s="10">
        <v>239</v>
      </c>
      <c r="E18" s="10">
        <v>190</v>
      </c>
      <c r="F18" s="10">
        <v>24</v>
      </c>
      <c r="G18" s="10">
        <v>7</v>
      </c>
      <c r="H18" s="10">
        <v>218</v>
      </c>
      <c r="I18" s="10">
        <f t="shared" si="0"/>
        <v>678</v>
      </c>
      <c r="J18" s="11">
        <f t="shared" si="1"/>
        <v>3.063852862759275E-2</v>
      </c>
    </row>
    <row r="19" spans="1:10" ht="20.100000000000001" customHeight="1" x14ac:dyDescent="0.3">
      <c r="A19" s="41"/>
      <c r="B19" s="8">
        <v>7</v>
      </c>
      <c r="C19" s="9" t="s">
        <v>58</v>
      </c>
      <c r="D19" s="10">
        <v>181</v>
      </c>
      <c r="E19" s="10">
        <v>154</v>
      </c>
      <c r="F19" s="10">
        <v>40</v>
      </c>
      <c r="G19" s="10">
        <v>37</v>
      </c>
      <c r="H19" s="10">
        <v>251</v>
      </c>
      <c r="I19" s="10">
        <f t="shared" si="0"/>
        <v>663</v>
      </c>
      <c r="J19" s="11">
        <f t="shared" si="1"/>
        <v>2.9960685073884948E-2</v>
      </c>
    </row>
    <row r="20" spans="1:10" ht="20.100000000000001" customHeight="1" x14ac:dyDescent="0.3">
      <c r="A20" s="41"/>
      <c r="B20" s="8">
        <v>8</v>
      </c>
      <c r="C20" s="9" t="s">
        <v>85</v>
      </c>
      <c r="D20" s="10">
        <v>206</v>
      </c>
      <c r="E20" s="10">
        <v>51</v>
      </c>
      <c r="F20" s="10">
        <v>106</v>
      </c>
      <c r="G20" s="10">
        <v>167</v>
      </c>
      <c r="H20" s="10">
        <v>88</v>
      </c>
      <c r="I20" s="10">
        <f t="shared" si="0"/>
        <v>618</v>
      </c>
      <c r="J20" s="11">
        <f t="shared" si="1"/>
        <v>2.7927154412761536E-2</v>
      </c>
    </row>
    <row r="21" spans="1:10" ht="20.100000000000001" customHeight="1" x14ac:dyDescent="0.3">
      <c r="A21" s="41"/>
      <c r="B21" s="8">
        <v>9</v>
      </c>
      <c r="C21" s="9" t="s">
        <v>51</v>
      </c>
      <c r="D21" s="10">
        <v>220</v>
      </c>
      <c r="E21" s="10">
        <v>41</v>
      </c>
      <c r="F21" s="10">
        <v>169</v>
      </c>
      <c r="G21" s="10">
        <v>38</v>
      </c>
      <c r="H21" s="10">
        <v>126</v>
      </c>
      <c r="I21" s="10">
        <f t="shared" si="0"/>
        <v>594</v>
      </c>
      <c r="J21" s="11">
        <f t="shared" si="1"/>
        <v>2.6842604726829047E-2</v>
      </c>
    </row>
    <row r="22" spans="1:10" ht="20.100000000000001" customHeight="1" x14ac:dyDescent="0.3">
      <c r="A22" s="41"/>
      <c r="B22" s="8">
        <v>10</v>
      </c>
      <c r="C22" s="9" t="s">
        <v>68</v>
      </c>
      <c r="D22" s="10">
        <v>148</v>
      </c>
      <c r="E22" s="10">
        <v>92</v>
      </c>
      <c r="F22" s="10">
        <v>324</v>
      </c>
      <c r="G22" s="10">
        <v>18</v>
      </c>
      <c r="H22" s="10">
        <v>8</v>
      </c>
      <c r="I22" s="10">
        <f t="shared" si="0"/>
        <v>590</v>
      </c>
      <c r="J22" s="11">
        <f t="shared" si="1"/>
        <v>2.6661846445840302E-2</v>
      </c>
    </row>
    <row r="23" spans="1:10" ht="20.100000000000001" customHeight="1" x14ac:dyDescent="0.3">
      <c r="A23" s="41"/>
      <c r="B23" s="8">
        <v>11</v>
      </c>
      <c r="C23" s="9" t="s">
        <v>66</v>
      </c>
      <c r="D23" s="10">
        <v>238</v>
      </c>
      <c r="E23" s="10">
        <v>89</v>
      </c>
      <c r="F23" s="10">
        <v>129</v>
      </c>
      <c r="G23" s="10">
        <v>94</v>
      </c>
      <c r="H23" s="10">
        <v>16</v>
      </c>
      <c r="I23" s="10">
        <f t="shared" si="0"/>
        <v>566</v>
      </c>
      <c r="J23" s="11">
        <f t="shared" si="1"/>
        <v>2.5577296759907813E-2</v>
      </c>
    </row>
    <row r="24" spans="1:10" ht="20.100000000000001" customHeight="1" x14ac:dyDescent="0.3">
      <c r="A24" s="41"/>
      <c r="B24" s="8">
        <v>12</v>
      </c>
      <c r="C24" s="9" t="s">
        <v>72</v>
      </c>
      <c r="D24" s="10">
        <v>175</v>
      </c>
      <c r="E24" s="10">
        <v>31</v>
      </c>
      <c r="F24" s="10">
        <v>157</v>
      </c>
      <c r="G24" s="10">
        <v>49</v>
      </c>
      <c r="H24" s="10">
        <v>90</v>
      </c>
      <c r="I24" s="10">
        <f t="shared" si="0"/>
        <v>502</v>
      </c>
      <c r="J24" s="11">
        <f t="shared" si="1"/>
        <v>2.268516426408785E-2</v>
      </c>
    </row>
    <row r="25" spans="1:10" ht="20.100000000000001" customHeight="1" x14ac:dyDescent="0.3">
      <c r="A25" s="41"/>
      <c r="B25" s="8">
        <v>13</v>
      </c>
      <c r="C25" s="9" t="s">
        <v>69</v>
      </c>
      <c r="D25" s="10">
        <v>165</v>
      </c>
      <c r="E25" s="10">
        <v>33</v>
      </c>
      <c r="F25" s="10">
        <v>156</v>
      </c>
      <c r="G25" s="10">
        <v>109</v>
      </c>
      <c r="H25" s="10">
        <v>29</v>
      </c>
      <c r="I25" s="10">
        <f t="shared" si="0"/>
        <v>492</v>
      </c>
      <c r="J25" s="11">
        <f t="shared" si="1"/>
        <v>2.223326856161598E-2</v>
      </c>
    </row>
    <row r="26" spans="1:10" ht="20.100000000000001" customHeight="1" x14ac:dyDescent="0.3">
      <c r="A26" s="41"/>
      <c r="B26" s="8">
        <v>14</v>
      </c>
      <c r="C26" s="9" t="s">
        <v>53</v>
      </c>
      <c r="D26" s="10">
        <v>191</v>
      </c>
      <c r="E26" s="10">
        <v>36</v>
      </c>
      <c r="F26" s="10">
        <v>52</v>
      </c>
      <c r="G26" s="10">
        <v>4</v>
      </c>
      <c r="H26" s="10">
        <v>72</v>
      </c>
      <c r="I26" s="10">
        <f t="shared" si="0"/>
        <v>355</v>
      </c>
      <c r="J26" s="11">
        <f t="shared" si="1"/>
        <v>1.6042297437751367E-2</v>
      </c>
    </row>
    <row r="27" spans="1:10" ht="20.100000000000001" customHeight="1" x14ac:dyDescent="0.3">
      <c r="A27" s="41"/>
      <c r="B27" s="8">
        <v>15</v>
      </c>
      <c r="C27" s="9" t="s">
        <v>61</v>
      </c>
      <c r="D27" s="10">
        <v>107</v>
      </c>
      <c r="E27" s="10">
        <v>32</v>
      </c>
      <c r="F27" s="10">
        <v>31</v>
      </c>
      <c r="G27" s="10">
        <v>50</v>
      </c>
      <c r="H27" s="10">
        <v>41</v>
      </c>
      <c r="I27" s="10">
        <f t="shared" si="0"/>
        <v>261</v>
      </c>
      <c r="J27" s="11">
        <f t="shared" si="1"/>
        <v>1.1794477834515794E-2</v>
      </c>
    </row>
    <row r="28" spans="1:10" ht="20.100000000000001" customHeight="1" x14ac:dyDescent="0.3">
      <c r="A28" s="41"/>
      <c r="B28" s="8">
        <v>16</v>
      </c>
      <c r="C28" s="9" t="s">
        <v>67</v>
      </c>
      <c r="D28" s="10">
        <v>42</v>
      </c>
      <c r="E28" s="10">
        <v>4</v>
      </c>
      <c r="F28" s="10">
        <v>105</v>
      </c>
      <c r="G28" s="10">
        <v>95</v>
      </c>
      <c r="H28" s="10">
        <v>14</v>
      </c>
      <c r="I28" s="10">
        <f t="shared" si="0"/>
        <v>260</v>
      </c>
      <c r="J28" s="11">
        <f t="shared" si="1"/>
        <v>1.1749288264268607E-2</v>
      </c>
    </row>
    <row r="29" spans="1:10" ht="20.100000000000001" customHeight="1" x14ac:dyDescent="0.3">
      <c r="A29" s="41"/>
      <c r="B29" s="8">
        <v>17</v>
      </c>
      <c r="C29" s="9" t="s">
        <v>75</v>
      </c>
      <c r="D29" s="10">
        <v>89</v>
      </c>
      <c r="E29" s="10">
        <v>9</v>
      </c>
      <c r="F29" s="10">
        <v>49</v>
      </c>
      <c r="G29" s="10">
        <v>58</v>
      </c>
      <c r="H29" s="10">
        <v>38</v>
      </c>
      <c r="I29" s="10">
        <f t="shared" si="0"/>
        <v>243</v>
      </c>
      <c r="J29" s="11">
        <f t="shared" si="1"/>
        <v>1.0981065570066428E-2</v>
      </c>
    </row>
    <row r="30" spans="1:10" ht="20.100000000000001" customHeight="1" x14ac:dyDescent="0.3">
      <c r="A30" s="41"/>
      <c r="B30" s="8">
        <v>18</v>
      </c>
      <c r="C30" s="9" t="s">
        <v>62</v>
      </c>
      <c r="D30" s="10">
        <v>39</v>
      </c>
      <c r="E30" s="10">
        <v>17</v>
      </c>
      <c r="F30" s="10">
        <v>64</v>
      </c>
      <c r="G30" s="10">
        <v>6</v>
      </c>
      <c r="H30" s="10">
        <v>47</v>
      </c>
      <c r="I30" s="10">
        <f t="shared" si="0"/>
        <v>173</v>
      </c>
      <c r="J30" s="11">
        <f t="shared" si="1"/>
        <v>7.8177956527633423E-3</v>
      </c>
    </row>
    <row r="31" spans="1:10" ht="20.100000000000001" customHeight="1" x14ac:dyDescent="0.3">
      <c r="A31" s="41"/>
      <c r="B31" s="8">
        <v>19</v>
      </c>
      <c r="C31" s="9" t="s">
        <v>96</v>
      </c>
      <c r="D31" s="10">
        <v>31</v>
      </c>
      <c r="E31" s="10">
        <v>14</v>
      </c>
      <c r="F31" s="10">
        <v>39</v>
      </c>
      <c r="G31" s="10">
        <v>7</v>
      </c>
      <c r="H31" s="10">
        <v>34</v>
      </c>
      <c r="I31" s="10">
        <f t="shared" si="0"/>
        <v>125</v>
      </c>
      <c r="J31" s="11">
        <f t="shared" si="1"/>
        <v>5.6486962808983687E-3</v>
      </c>
    </row>
    <row r="32" spans="1:10" ht="20.100000000000001" customHeight="1" x14ac:dyDescent="0.3">
      <c r="A32" s="41"/>
      <c r="B32" s="8">
        <v>20</v>
      </c>
      <c r="C32" s="9" t="s">
        <v>98</v>
      </c>
      <c r="D32" s="10">
        <v>39</v>
      </c>
      <c r="E32" s="10">
        <v>12</v>
      </c>
      <c r="F32" s="10">
        <v>6</v>
      </c>
      <c r="G32" s="10">
        <v>4</v>
      </c>
      <c r="H32" s="10">
        <v>22</v>
      </c>
      <c r="I32" s="10">
        <f t="shared" si="0"/>
        <v>83</v>
      </c>
      <c r="J32" s="11">
        <f t="shared" si="1"/>
        <v>3.7507343305165169E-3</v>
      </c>
    </row>
    <row r="33" spans="1:10" ht="20.100000000000001" customHeight="1" x14ac:dyDescent="0.3">
      <c r="A33" s="41"/>
      <c r="B33" s="8">
        <v>21</v>
      </c>
      <c r="C33" s="9" t="s">
        <v>73</v>
      </c>
      <c r="D33" s="10">
        <v>24</v>
      </c>
      <c r="E33" s="10">
        <v>16</v>
      </c>
      <c r="F33" s="10">
        <v>19</v>
      </c>
      <c r="G33" s="10">
        <v>10</v>
      </c>
      <c r="H33" s="10">
        <v>11</v>
      </c>
      <c r="I33" s="10">
        <f t="shared" si="0"/>
        <v>80</v>
      </c>
      <c r="J33" s="11">
        <f t="shared" si="1"/>
        <v>3.6151656197749558E-3</v>
      </c>
    </row>
    <row r="34" spans="1:10" ht="20.100000000000001" customHeight="1" x14ac:dyDescent="0.3">
      <c r="A34" s="41"/>
      <c r="B34" s="8">
        <v>22</v>
      </c>
      <c r="C34" s="9" t="s">
        <v>94</v>
      </c>
      <c r="D34" s="10">
        <v>35</v>
      </c>
      <c r="E34" s="10">
        <v>7</v>
      </c>
      <c r="F34" s="10">
        <v>6</v>
      </c>
      <c r="G34" s="10">
        <v>3</v>
      </c>
      <c r="H34" s="10">
        <v>23</v>
      </c>
      <c r="I34" s="10">
        <f t="shared" si="0"/>
        <v>74</v>
      </c>
      <c r="J34" s="11">
        <f t="shared" si="1"/>
        <v>3.3440281982918341E-3</v>
      </c>
    </row>
    <row r="35" spans="1:10" ht="20.100000000000001" customHeight="1" x14ac:dyDescent="0.3">
      <c r="A35" s="41"/>
      <c r="B35" s="8">
        <v>23</v>
      </c>
      <c r="C35" s="9" t="s">
        <v>77</v>
      </c>
      <c r="D35" s="10">
        <v>19</v>
      </c>
      <c r="E35" s="10">
        <v>5</v>
      </c>
      <c r="F35" s="10">
        <v>23</v>
      </c>
      <c r="G35" s="10">
        <v>0</v>
      </c>
      <c r="H35" s="10">
        <v>6</v>
      </c>
      <c r="I35" s="10">
        <f t="shared" si="0"/>
        <v>53</v>
      </c>
      <c r="J35" s="11">
        <f t="shared" si="1"/>
        <v>2.3950472231009084E-3</v>
      </c>
    </row>
    <row r="36" spans="1:10" ht="20.100000000000001" customHeight="1" x14ac:dyDescent="0.3">
      <c r="A36" s="41"/>
      <c r="B36" s="8">
        <v>24</v>
      </c>
      <c r="C36" s="9" t="s">
        <v>89</v>
      </c>
      <c r="D36" s="10">
        <v>11</v>
      </c>
      <c r="E36" s="10">
        <v>8</v>
      </c>
      <c r="F36" s="10">
        <v>0</v>
      </c>
      <c r="G36" s="10">
        <v>25</v>
      </c>
      <c r="H36" s="10">
        <v>4</v>
      </c>
      <c r="I36" s="10">
        <f t="shared" si="0"/>
        <v>48</v>
      </c>
      <c r="J36" s="11">
        <f t="shared" si="1"/>
        <v>2.1690993718649736E-3</v>
      </c>
    </row>
    <row r="37" spans="1:10" ht="20.100000000000001" customHeight="1" x14ac:dyDescent="0.3">
      <c r="A37" s="41"/>
      <c r="B37" s="8">
        <v>25</v>
      </c>
      <c r="C37" s="9" t="s">
        <v>76</v>
      </c>
      <c r="D37" s="10">
        <v>9</v>
      </c>
      <c r="E37" s="10">
        <v>10</v>
      </c>
      <c r="F37" s="10">
        <v>5</v>
      </c>
      <c r="G37" s="10">
        <v>0</v>
      </c>
      <c r="H37" s="10">
        <v>22</v>
      </c>
      <c r="I37" s="10">
        <f t="shared" si="0"/>
        <v>46</v>
      </c>
      <c r="J37" s="11">
        <f t="shared" si="1"/>
        <v>2.0787202313705998E-3</v>
      </c>
    </row>
    <row r="38" spans="1:10" ht="20.100000000000001" customHeight="1" x14ac:dyDescent="0.3">
      <c r="A38" s="41"/>
      <c r="B38" s="8">
        <v>26</v>
      </c>
      <c r="C38" s="9" t="s">
        <v>52</v>
      </c>
      <c r="D38" s="10">
        <v>11</v>
      </c>
      <c r="E38" s="10">
        <v>4</v>
      </c>
      <c r="F38" s="10">
        <v>2</v>
      </c>
      <c r="G38" s="10">
        <v>0</v>
      </c>
      <c r="H38" s="10">
        <v>24</v>
      </c>
      <c r="I38" s="10">
        <f t="shared" si="0"/>
        <v>41</v>
      </c>
      <c r="J38" s="11">
        <f t="shared" si="1"/>
        <v>1.852772380134665E-3</v>
      </c>
    </row>
    <row r="39" spans="1:10" ht="20.100000000000001" customHeight="1" x14ac:dyDescent="0.3">
      <c r="A39" s="41"/>
      <c r="B39" s="8">
        <v>27</v>
      </c>
      <c r="C39" s="9" t="s">
        <v>70</v>
      </c>
      <c r="D39" s="10">
        <v>0</v>
      </c>
      <c r="E39" s="10">
        <v>0</v>
      </c>
      <c r="F39" s="10">
        <v>0</v>
      </c>
      <c r="G39" s="10">
        <v>0</v>
      </c>
      <c r="H39" s="10">
        <v>31</v>
      </c>
      <c r="I39" s="10">
        <f t="shared" si="0"/>
        <v>31</v>
      </c>
      <c r="J39" s="11">
        <f t="shared" si="1"/>
        <v>1.4008766776627954E-3</v>
      </c>
    </row>
    <row r="40" spans="1:10" ht="20.100000000000001" customHeight="1" x14ac:dyDescent="0.3">
      <c r="A40" s="41"/>
      <c r="B40" s="8">
        <v>28</v>
      </c>
      <c r="C40" s="9" t="s">
        <v>55</v>
      </c>
      <c r="D40" s="10">
        <v>13</v>
      </c>
      <c r="E40" s="10">
        <v>0</v>
      </c>
      <c r="F40" s="10">
        <v>5</v>
      </c>
      <c r="G40" s="10">
        <v>3</v>
      </c>
      <c r="H40" s="10">
        <v>7</v>
      </c>
      <c r="I40" s="10">
        <f t="shared" si="0"/>
        <v>28</v>
      </c>
      <c r="J40" s="11">
        <f t="shared" si="1"/>
        <v>1.2653079669212345E-3</v>
      </c>
    </row>
    <row r="41" spans="1:10" ht="20.100000000000001" customHeight="1" x14ac:dyDescent="0.3">
      <c r="A41" s="41"/>
      <c r="B41" s="8">
        <v>29</v>
      </c>
      <c r="C41" s="9" t="s">
        <v>59</v>
      </c>
      <c r="D41" s="10">
        <v>8</v>
      </c>
      <c r="E41" s="10">
        <v>1</v>
      </c>
      <c r="F41" s="10">
        <v>1</v>
      </c>
      <c r="G41" s="10">
        <v>9</v>
      </c>
      <c r="H41" s="10">
        <v>3</v>
      </c>
      <c r="I41" s="10">
        <f t="shared" si="0"/>
        <v>22</v>
      </c>
      <c r="J41" s="11">
        <f t="shared" si="1"/>
        <v>9.9417054543811281E-4</v>
      </c>
    </row>
    <row r="42" spans="1:10" ht="20.100000000000001" customHeight="1" x14ac:dyDescent="0.3">
      <c r="A42" s="41"/>
      <c r="B42" s="8">
        <v>30</v>
      </c>
      <c r="C42" s="9" t="s">
        <v>95</v>
      </c>
      <c r="D42" s="10">
        <v>11</v>
      </c>
      <c r="E42" s="10">
        <v>2</v>
      </c>
      <c r="F42" s="10">
        <v>0</v>
      </c>
      <c r="G42" s="10">
        <v>7</v>
      </c>
      <c r="H42" s="10">
        <v>1</v>
      </c>
      <c r="I42" s="10">
        <f t="shared" si="0"/>
        <v>21</v>
      </c>
      <c r="J42" s="11">
        <f t="shared" si="1"/>
        <v>9.4898097519092593E-4</v>
      </c>
    </row>
    <row r="43" spans="1:10" ht="20.100000000000001" customHeight="1" x14ac:dyDescent="0.3">
      <c r="A43" s="41"/>
      <c r="B43" s="8">
        <v>31</v>
      </c>
      <c r="C43" s="9" t="s">
        <v>79</v>
      </c>
      <c r="D43" s="10">
        <v>13</v>
      </c>
      <c r="E43" s="10">
        <v>0</v>
      </c>
      <c r="F43" s="10">
        <v>1</v>
      </c>
      <c r="G43" s="10">
        <v>0</v>
      </c>
      <c r="H43" s="10">
        <v>1</v>
      </c>
      <c r="I43" s="10">
        <f t="shared" si="0"/>
        <v>15</v>
      </c>
      <c r="J43" s="11">
        <f t="shared" si="1"/>
        <v>6.7784355370780424E-4</v>
      </c>
    </row>
    <row r="44" spans="1:10" ht="20.100000000000001" customHeight="1" x14ac:dyDescent="0.3">
      <c r="A44" s="41"/>
      <c r="B44" s="8">
        <v>32</v>
      </c>
      <c r="C44" s="9" t="s">
        <v>92</v>
      </c>
      <c r="D44" s="10">
        <v>8</v>
      </c>
      <c r="E44" s="10">
        <v>2</v>
      </c>
      <c r="F44" s="10">
        <v>2</v>
      </c>
      <c r="G44" s="10">
        <v>1</v>
      </c>
      <c r="H44" s="10">
        <v>1</v>
      </c>
      <c r="I44" s="10">
        <f t="shared" si="0"/>
        <v>14</v>
      </c>
      <c r="J44" s="11">
        <f t="shared" si="1"/>
        <v>6.3265398346061725E-4</v>
      </c>
    </row>
    <row r="45" spans="1:10" ht="20.100000000000001" customHeight="1" x14ac:dyDescent="0.3">
      <c r="A45" s="41"/>
      <c r="B45" s="8">
        <v>33</v>
      </c>
      <c r="C45" s="9" t="s">
        <v>64</v>
      </c>
      <c r="D45" s="10">
        <v>5</v>
      </c>
      <c r="E45" s="10">
        <v>2</v>
      </c>
      <c r="F45" s="10">
        <v>1</v>
      </c>
      <c r="G45" s="10">
        <v>1</v>
      </c>
      <c r="H45" s="10">
        <v>2</v>
      </c>
      <c r="I45" s="10">
        <f t="shared" ref="I45:I62" si="2">SUM(D45:H45)</f>
        <v>11</v>
      </c>
      <c r="J45" s="11">
        <f t="shared" ref="J45:J62" si="3">I45/$I$63</f>
        <v>4.9708527271905641E-4</v>
      </c>
    </row>
    <row r="46" spans="1:10" ht="20.100000000000001" customHeight="1" x14ac:dyDescent="0.3">
      <c r="A46" s="41"/>
      <c r="B46" s="8">
        <v>34</v>
      </c>
      <c r="C46" s="9" t="s">
        <v>71</v>
      </c>
      <c r="D46" s="10">
        <v>6</v>
      </c>
      <c r="E46" s="10">
        <v>1</v>
      </c>
      <c r="F46" s="10">
        <v>0</v>
      </c>
      <c r="G46" s="10">
        <v>1</v>
      </c>
      <c r="H46" s="10">
        <v>2</v>
      </c>
      <c r="I46" s="10">
        <f t="shared" si="2"/>
        <v>10</v>
      </c>
      <c r="J46" s="11">
        <f t="shared" si="3"/>
        <v>4.5189570247186947E-4</v>
      </c>
    </row>
    <row r="47" spans="1:10" ht="20.100000000000001" customHeight="1" x14ac:dyDescent="0.3">
      <c r="A47" s="41"/>
      <c r="B47" s="8">
        <v>35</v>
      </c>
      <c r="C47" s="9" t="s">
        <v>81</v>
      </c>
      <c r="D47" s="10">
        <v>4</v>
      </c>
      <c r="E47" s="10">
        <v>0</v>
      </c>
      <c r="F47" s="10">
        <v>4</v>
      </c>
      <c r="G47" s="10">
        <v>0</v>
      </c>
      <c r="H47" s="10">
        <v>0</v>
      </c>
      <c r="I47" s="10">
        <f t="shared" si="2"/>
        <v>8</v>
      </c>
      <c r="J47" s="11">
        <f t="shared" si="3"/>
        <v>3.6151656197749561E-4</v>
      </c>
    </row>
    <row r="48" spans="1:10" ht="20.100000000000001" customHeight="1" x14ac:dyDescent="0.3">
      <c r="A48" s="41"/>
      <c r="B48" s="8">
        <v>36</v>
      </c>
      <c r="C48" s="9" t="s">
        <v>90</v>
      </c>
      <c r="D48" s="10">
        <v>4</v>
      </c>
      <c r="E48" s="10">
        <v>0</v>
      </c>
      <c r="F48" s="10">
        <v>0</v>
      </c>
      <c r="G48" s="10">
        <v>0</v>
      </c>
      <c r="H48" s="10">
        <v>3</v>
      </c>
      <c r="I48" s="10">
        <f t="shared" si="2"/>
        <v>7</v>
      </c>
      <c r="J48" s="11">
        <f t="shared" si="3"/>
        <v>3.1632699173030863E-4</v>
      </c>
    </row>
    <row r="49" spans="1:10" ht="20.100000000000001" customHeight="1" x14ac:dyDescent="0.3">
      <c r="A49" s="41"/>
      <c r="B49" s="8">
        <v>37</v>
      </c>
      <c r="C49" s="9" t="s">
        <v>60</v>
      </c>
      <c r="D49" s="10">
        <v>0</v>
      </c>
      <c r="E49" s="10">
        <v>3</v>
      </c>
      <c r="F49" s="10">
        <v>0</v>
      </c>
      <c r="G49" s="10">
        <v>0</v>
      </c>
      <c r="H49" s="10">
        <v>0</v>
      </c>
      <c r="I49" s="10">
        <f t="shared" si="2"/>
        <v>3</v>
      </c>
      <c r="J49" s="11">
        <f t="shared" si="3"/>
        <v>1.3556871074156085E-4</v>
      </c>
    </row>
    <row r="50" spans="1:10" ht="20.100000000000001" customHeight="1" x14ac:dyDescent="0.3">
      <c r="A50" s="41"/>
      <c r="B50" s="8">
        <v>38</v>
      </c>
      <c r="C50" s="9" t="s">
        <v>93</v>
      </c>
      <c r="D50" s="10">
        <v>1</v>
      </c>
      <c r="E50" s="10">
        <v>1</v>
      </c>
      <c r="F50" s="10">
        <v>0</v>
      </c>
      <c r="G50" s="10">
        <v>0</v>
      </c>
      <c r="H50" s="10">
        <v>1</v>
      </c>
      <c r="I50" s="10">
        <f t="shared" si="2"/>
        <v>3</v>
      </c>
      <c r="J50" s="11">
        <f t="shared" si="3"/>
        <v>1.3556871074156085E-4</v>
      </c>
    </row>
    <row r="51" spans="1:10" ht="20.100000000000001" customHeight="1" x14ac:dyDescent="0.3">
      <c r="A51" s="41"/>
      <c r="B51" s="8">
        <v>39</v>
      </c>
      <c r="C51" s="9" t="s">
        <v>63</v>
      </c>
      <c r="D51" s="10">
        <v>2</v>
      </c>
      <c r="E51" s="10">
        <v>0</v>
      </c>
      <c r="F51" s="10">
        <v>0</v>
      </c>
      <c r="G51" s="10">
        <v>0</v>
      </c>
      <c r="H51" s="10">
        <v>0</v>
      </c>
      <c r="I51" s="10">
        <f t="shared" si="2"/>
        <v>2</v>
      </c>
      <c r="J51" s="11">
        <f t="shared" si="3"/>
        <v>9.0379140494373903E-5</v>
      </c>
    </row>
    <row r="52" spans="1:10" ht="20.100000000000001" customHeight="1" thickBot="1" x14ac:dyDescent="0.35">
      <c r="A52" s="42"/>
      <c r="B52" s="8">
        <v>40</v>
      </c>
      <c r="C52" s="9" t="s">
        <v>80</v>
      </c>
      <c r="D52" s="10">
        <v>0</v>
      </c>
      <c r="E52" s="10">
        <v>1</v>
      </c>
      <c r="F52" s="10">
        <v>0</v>
      </c>
      <c r="G52" s="10">
        <v>1</v>
      </c>
      <c r="H52" s="10">
        <v>0</v>
      </c>
      <c r="I52" s="10">
        <f t="shared" si="2"/>
        <v>2</v>
      </c>
      <c r="J52" s="11">
        <f t="shared" si="3"/>
        <v>9.0379140494373903E-5</v>
      </c>
    </row>
    <row r="53" spans="1:10" ht="20.100000000000001" customHeight="1" x14ac:dyDescent="0.3">
      <c r="A53" s="41"/>
      <c r="B53" s="8">
        <v>41</v>
      </c>
      <c r="C53" s="9" t="s">
        <v>86</v>
      </c>
      <c r="D53" s="10">
        <v>2</v>
      </c>
      <c r="E53" s="10">
        <v>0</v>
      </c>
      <c r="F53" s="10">
        <v>0</v>
      </c>
      <c r="G53" s="10">
        <v>0</v>
      </c>
      <c r="H53" s="10">
        <v>0</v>
      </c>
      <c r="I53" s="10">
        <f t="shared" si="2"/>
        <v>2</v>
      </c>
      <c r="J53" s="11">
        <f t="shared" si="3"/>
        <v>9.0379140494373903E-5</v>
      </c>
    </row>
    <row r="54" spans="1:10" ht="20.100000000000001" customHeight="1" x14ac:dyDescent="0.3">
      <c r="A54" s="41"/>
      <c r="B54" s="8">
        <v>42</v>
      </c>
      <c r="C54" s="9" t="s">
        <v>97</v>
      </c>
      <c r="D54" s="10">
        <v>0</v>
      </c>
      <c r="E54" s="10">
        <v>1</v>
      </c>
      <c r="F54" s="10">
        <v>0</v>
      </c>
      <c r="G54" s="10">
        <v>0</v>
      </c>
      <c r="H54" s="10">
        <v>1</v>
      </c>
      <c r="I54" s="10">
        <f t="shared" si="2"/>
        <v>2</v>
      </c>
      <c r="J54" s="11">
        <f t="shared" si="3"/>
        <v>9.0379140494373903E-5</v>
      </c>
    </row>
    <row r="55" spans="1:10" ht="20.100000000000001" customHeight="1" x14ac:dyDescent="0.3">
      <c r="A55" s="41"/>
      <c r="B55" s="8">
        <v>43</v>
      </c>
      <c r="C55" s="9" t="s">
        <v>78</v>
      </c>
      <c r="D55" s="10">
        <v>1</v>
      </c>
      <c r="E55" s="10">
        <v>0</v>
      </c>
      <c r="F55" s="10">
        <v>0</v>
      </c>
      <c r="G55" s="10">
        <v>0</v>
      </c>
      <c r="H55" s="10">
        <v>0</v>
      </c>
      <c r="I55" s="10">
        <f t="shared" si="2"/>
        <v>1</v>
      </c>
      <c r="J55" s="11">
        <f t="shared" si="3"/>
        <v>4.5189570247186951E-5</v>
      </c>
    </row>
    <row r="56" spans="1:10" ht="20.100000000000001" customHeight="1" x14ac:dyDescent="0.3">
      <c r="A56" s="41"/>
      <c r="B56" s="8">
        <v>44</v>
      </c>
      <c r="C56" s="9" t="s">
        <v>83</v>
      </c>
      <c r="D56" s="10">
        <v>0</v>
      </c>
      <c r="E56" s="10">
        <v>1</v>
      </c>
      <c r="F56" s="10">
        <v>0</v>
      </c>
      <c r="G56" s="10">
        <v>0</v>
      </c>
      <c r="H56" s="10">
        <v>0</v>
      </c>
      <c r="I56" s="10">
        <f t="shared" si="2"/>
        <v>1</v>
      </c>
      <c r="J56" s="11">
        <f t="shared" si="3"/>
        <v>4.5189570247186951E-5</v>
      </c>
    </row>
    <row r="57" spans="1:10" ht="20.100000000000001" customHeight="1" x14ac:dyDescent="0.3">
      <c r="A57" s="41"/>
      <c r="B57" s="8">
        <v>45</v>
      </c>
      <c r="C57" s="9" t="s">
        <v>57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f t="shared" si="2"/>
        <v>0</v>
      </c>
      <c r="J57" s="11">
        <f t="shared" si="3"/>
        <v>0</v>
      </c>
    </row>
    <row r="58" spans="1:10" ht="20.100000000000001" customHeight="1" x14ac:dyDescent="0.3">
      <c r="A58" s="41"/>
      <c r="B58" s="8">
        <v>46</v>
      </c>
      <c r="C58" s="9" t="s">
        <v>65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f t="shared" si="2"/>
        <v>0</v>
      </c>
      <c r="J58" s="11">
        <f t="shared" si="3"/>
        <v>0</v>
      </c>
    </row>
    <row r="59" spans="1:10" ht="20.100000000000001" customHeight="1" x14ac:dyDescent="0.3">
      <c r="A59" s="41"/>
      <c r="B59" s="8">
        <v>47</v>
      </c>
      <c r="C59" s="9" t="s">
        <v>82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f t="shared" si="2"/>
        <v>0</v>
      </c>
      <c r="J59" s="11">
        <f t="shared" si="3"/>
        <v>0</v>
      </c>
    </row>
    <row r="60" spans="1:10" ht="20.100000000000001" customHeight="1" x14ac:dyDescent="0.3">
      <c r="A60" s="41"/>
      <c r="B60" s="8">
        <v>48</v>
      </c>
      <c r="C60" s="9" t="s">
        <v>87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f t="shared" si="2"/>
        <v>0</v>
      </c>
      <c r="J60" s="11">
        <f t="shared" si="3"/>
        <v>0</v>
      </c>
    </row>
    <row r="61" spans="1:10" ht="20.100000000000001" customHeight="1" x14ac:dyDescent="0.3">
      <c r="A61" s="41"/>
      <c r="B61" s="8">
        <v>49</v>
      </c>
      <c r="C61" s="9" t="s">
        <v>91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f t="shared" si="2"/>
        <v>0</v>
      </c>
      <c r="J61" s="11">
        <f t="shared" si="3"/>
        <v>0</v>
      </c>
    </row>
    <row r="62" spans="1:10" ht="20.100000000000001" customHeight="1" x14ac:dyDescent="0.3">
      <c r="A62" s="41"/>
      <c r="B62" s="8"/>
      <c r="C62" s="9" t="s">
        <v>84</v>
      </c>
      <c r="D62" s="10">
        <v>212</v>
      </c>
      <c r="E62" s="10">
        <v>59</v>
      </c>
      <c r="F62" s="10">
        <v>176</v>
      </c>
      <c r="G62" s="10">
        <v>54</v>
      </c>
      <c r="H62" s="10">
        <v>201</v>
      </c>
      <c r="I62" s="10">
        <f t="shared" si="2"/>
        <v>702</v>
      </c>
      <c r="J62" s="11">
        <f t="shared" si="3"/>
        <v>3.1723078313525235E-2</v>
      </c>
    </row>
    <row r="63" spans="1:10" ht="20.100000000000001" customHeight="1" x14ac:dyDescent="0.35">
      <c r="A63" s="41"/>
      <c r="B63" s="23" t="s">
        <v>2</v>
      </c>
      <c r="C63" s="24"/>
      <c r="D63" s="28">
        <f t="shared" ref="D63:J63" si="4">SUM(D13:D62)</f>
        <v>7972</v>
      </c>
      <c r="E63" s="28">
        <f t="shared" si="4"/>
        <v>3043</v>
      </c>
      <c r="F63" s="28">
        <f t="shared" si="4"/>
        <v>3430</v>
      </c>
      <c r="G63" s="28">
        <f t="shared" si="4"/>
        <v>1982</v>
      </c>
      <c r="H63" s="28">
        <f t="shared" si="4"/>
        <v>5702</v>
      </c>
      <c r="I63" s="28">
        <f t="shared" si="4"/>
        <v>22129</v>
      </c>
      <c r="J63" s="11">
        <f t="shared" si="4"/>
        <v>1</v>
      </c>
    </row>
    <row r="64" spans="1:10" x14ac:dyDescent="0.25">
      <c r="B64" s="35" t="s">
        <v>50</v>
      </c>
      <c r="C64" s="6"/>
    </row>
  </sheetData>
  <autoFilter ref="B12:J39">
    <sortState ref="B13:J62">
      <sortCondition descending="1" ref="I12:I40"/>
    </sortState>
  </autoFilter>
  <mergeCells count="5">
    <mergeCell ref="A5:J5"/>
    <mergeCell ref="A6:J6"/>
    <mergeCell ref="A7:J7"/>
    <mergeCell ref="A9:J9"/>
    <mergeCell ref="A10:J10"/>
  </mergeCells>
  <conditionalFormatting sqref="J13:J63">
    <cfRule type="dataBar" priority="344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{C078FC54-A49B-4BB9-942F-1D0BD1FB5211}</x14:id>
        </ext>
      </extLst>
    </cfRule>
    <cfRule type="dataBar" priority="344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{189DBC47-2990-4DDF-91D5-A049E9A98F1A}</x14:id>
        </ext>
      </extLst>
    </cfRule>
  </conditionalFormatting>
  <conditionalFormatting sqref="J13:J63">
    <cfRule type="dataBar" priority="34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{6B0C28E1-9058-45B9-86D0-FF9DC0DF60A9}</x14:id>
        </ext>
      </extLst>
    </cfRule>
    <cfRule type="dataBar" priority="34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{1691D2FD-988E-4093-8BCE-06E00EE0045F}</x14:id>
        </ext>
      </extLst>
    </cfRule>
  </conditionalFormatting>
  <conditionalFormatting sqref="J13:J63">
    <cfRule type="dataBar" priority="345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{3C782DD6-6A80-4CA2-8FF6-54844DE718BC}</x14:id>
        </ext>
      </extLst>
    </cfRule>
  </conditionalFormatting>
  <conditionalFormatting sqref="J13:J63">
    <cfRule type="dataBar" priority="34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{63D9C540-22A7-4F36-91EC-AF27AD7AD790}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078FC54-A49B-4BB9-942F-1D0BD1FB52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89DBC47-2990-4DDF-91D5-A049E9A98F1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J13:J63</xm:sqref>
        </x14:conditionalFormatting>
        <x14:conditionalFormatting xmlns:xm="http://schemas.microsoft.com/office/excel/2006/main">
          <x14:cfRule type="dataBar" id="{6B0C28E1-9058-45B9-86D0-FF9DC0DF60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691D2FD-988E-4093-8BCE-06E00EE004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J13:J63</xm:sqref>
        </x14:conditionalFormatting>
        <x14:conditionalFormatting xmlns:xm="http://schemas.microsoft.com/office/excel/2006/main">
          <x14:cfRule type="dataBar" id="{3C782DD6-6A80-4CA2-8FF6-54844DE718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J13:J63</xm:sqref>
        </x14:conditionalFormatting>
        <x14:conditionalFormatting xmlns:xm="http://schemas.microsoft.com/office/excel/2006/main">
          <x14:cfRule type="dataBar" id="{63D9C540-22A7-4F36-91EC-AF27AD7AD7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J13:J63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64"/>
  <sheetViews>
    <sheetView workbookViewId="0"/>
  </sheetViews>
  <sheetFormatPr baseColWidth="10" defaultRowHeight="15" x14ac:dyDescent="0.25"/>
  <cols>
    <col min="1" max="1" width="8.28515625" customWidth="1"/>
    <col min="2" max="2" width="4.7109375" customWidth="1"/>
    <col min="3" max="3" width="36" customWidth="1"/>
    <col min="4" max="4" width="16.85546875" customWidth="1"/>
    <col min="5" max="5" width="16" customWidth="1"/>
    <col min="6" max="6" width="14.5703125" customWidth="1"/>
    <col min="7" max="7" width="11.5703125" customWidth="1"/>
    <col min="8" max="8" width="12.28515625" customWidth="1"/>
    <col min="9" max="9" width="1.5703125" customWidth="1"/>
    <col min="12" max="12" width="11.5703125" customWidth="1"/>
    <col min="13" max="13" width="6.28515625" customWidth="1"/>
  </cols>
  <sheetData>
    <row r="5" spans="1:14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  <c r="K5" s="25"/>
      <c r="L5" s="25"/>
      <c r="M5" s="25"/>
    </row>
    <row r="6" spans="1:14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  <c r="K6" s="4"/>
      <c r="L6" s="4"/>
      <c r="M6" s="4"/>
    </row>
    <row r="7" spans="1:14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  <c r="K7" s="3"/>
      <c r="L7" s="3"/>
      <c r="M7" s="3"/>
    </row>
    <row r="8" spans="1:14" ht="15.75" x14ac:dyDescent="0.25"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4" ht="20.25" customHeight="1" x14ac:dyDescent="0.25">
      <c r="A9" s="83" t="s">
        <v>147</v>
      </c>
      <c r="B9" s="83"/>
      <c r="C9" s="83"/>
      <c r="D9" s="83"/>
      <c r="E9" s="83"/>
      <c r="F9" s="83"/>
      <c r="G9" s="83"/>
      <c r="H9" s="83"/>
      <c r="I9" s="83"/>
      <c r="J9" s="83"/>
      <c r="K9" s="26"/>
      <c r="L9" s="26"/>
      <c r="M9" s="26"/>
      <c r="N9" s="26"/>
    </row>
    <row r="10" spans="1:14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  <c r="K10" s="27"/>
      <c r="L10" s="27"/>
      <c r="M10" s="27"/>
    </row>
    <row r="11" spans="1:14" ht="18" thickBot="1" x14ac:dyDescent="0.4">
      <c r="C11" s="2"/>
      <c r="D11" s="2"/>
      <c r="E11" s="2"/>
      <c r="F11" s="2"/>
      <c r="G11" s="2"/>
    </row>
    <row r="12" spans="1:14" ht="40.5" customHeight="1" x14ac:dyDescent="0.35">
      <c r="B12" s="31" t="s">
        <v>1</v>
      </c>
      <c r="C12" s="15" t="str">
        <f>TITULOS!C12</f>
        <v>Delitos</v>
      </c>
      <c r="D12" s="30" t="s">
        <v>18</v>
      </c>
      <c r="E12" s="30" t="s">
        <v>41</v>
      </c>
      <c r="F12" s="30" t="s">
        <v>8</v>
      </c>
      <c r="G12" s="16" t="s">
        <v>38</v>
      </c>
      <c r="H12" s="17" t="str">
        <f>TITULOS!C14</f>
        <v>%</v>
      </c>
    </row>
    <row r="13" spans="1:14" ht="20.100000000000001" customHeight="1" x14ac:dyDescent="0.3">
      <c r="A13" s="7"/>
      <c r="B13" s="8">
        <v>1</v>
      </c>
      <c r="C13" s="9" t="s">
        <v>100</v>
      </c>
      <c r="D13" s="10">
        <v>1152</v>
      </c>
      <c r="E13" s="10">
        <v>116</v>
      </c>
      <c r="F13" s="10">
        <v>451</v>
      </c>
      <c r="G13" s="10">
        <f t="shared" ref="G13:G44" si="0">SUM(D13:F13)</f>
        <v>1719</v>
      </c>
      <c r="H13" s="11">
        <f t="shared" ref="H13:H44" si="1">G13/$G$63</f>
        <v>0.23135935397039031</v>
      </c>
    </row>
    <row r="14" spans="1:14" ht="20.100000000000001" customHeight="1" x14ac:dyDescent="0.3">
      <c r="A14" s="7"/>
      <c r="B14" s="8">
        <v>2</v>
      </c>
      <c r="C14" s="9" t="s">
        <v>99</v>
      </c>
      <c r="D14" s="10">
        <v>678</v>
      </c>
      <c r="E14" s="10">
        <v>115</v>
      </c>
      <c r="F14" s="10">
        <v>134</v>
      </c>
      <c r="G14" s="10">
        <f t="shared" si="0"/>
        <v>927</v>
      </c>
      <c r="H14" s="11">
        <f t="shared" si="1"/>
        <v>0.12476446837146703</v>
      </c>
    </row>
    <row r="15" spans="1:14" ht="20.100000000000001" customHeight="1" x14ac:dyDescent="0.3">
      <c r="A15" s="7"/>
      <c r="B15" s="8">
        <v>3</v>
      </c>
      <c r="C15" s="9" t="s">
        <v>54</v>
      </c>
      <c r="D15" s="10">
        <v>378</v>
      </c>
      <c r="E15" s="10">
        <v>47</v>
      </c>
      <c r="F15" s="10">
        <v>351</v>
      </c>
      <c r="G15" s="10">
        <f t="shared" si="0"/>
        <v>776</v>
      </c>
      <c r="H15" s="11">
        <f t="shared" si="1"/>
        <v>0.10444145356662181</v>
      </c>
    </row>
    <row r="16" spans="1:14" ht="20.100000000000001" customHeight="1" x14ac:dyDescent="0.3">
      <c r="A16" s="7"/>
      <c r="B16" s="8">
        <v>4</v>
      </c>
      <c r="C16" s="9" t="s">
        <v>88</v>
      </c>
      <c r="D16" s="10">
        <v>309</v>
      </c>
      <c r="E16" s="10">
        <v>81</v>
      </c>
      <c r="F16" s="10">
        <v>330</v>
      </c>
      <c r="G16" s="10">
        <f t="shared" si="0"/>
        <v>720</v>
      </c>
      <c r="H16" s="11">
        <f t="shared" si="1"/>
        <v>9.6904441453566623E-2</v>
      </c>
    </row>
    <row r="17" spans="1:8" ht="20.100000000000001" customHeight="1" x14ac:dyDescent="0.3">
      <c r="A17" s="7"/>
      <c r="B17" s="8">
        <v>5</v>
      </c>
      <c r="C17" s="9" t="s">
        <v>68</v>
      </c>
      <c r="D17" s="10">
        <v>474</v>
      </c>
      <c r="E17" s="10">
        <v>45</v>
      </c>
      <c r="F17" s="10">
        <v>33</v>
      </c>
      <c r="G17" s="10">
        <f t="shared" si="0"/>
        <v>552</v>
      </c>
      <c r="H17" s="11">
        <f t="shared" si="1"/>
        <v>7.4293405114401079E-2</v>
      </c>
    </row>
    <row r="18" spans="1:8" ht="20.100000000000001" customHeight="1" x14ac:dyDescent="0.3">
      <c r="A18" s="7"/>
      <c r="B18" s="8">
        <v>6</v>
      </c>
      <c r="C18" s="9" t="s">
        <v>66</v>
      </c>
      <c r="D18" s="10">
        <v>308</v>
      </c>
      <c r="E18" s="10">
        <v>31</v>
      </c>
      <c r="F18" s="10">
        <v>71</v>
      </c>
      <c r="G18" s="10">
        <f t="shared" si="0"/>
        <v>410</v>
      </c>
      <c r="H18" s="11">
        <f t="shared" si="1"/>
        <v>5.518169582772544E-2</v>
      </c>
    </row>
    <row r="19" spans="1:8" ht="20.100000000000001" customHeight="1" x14ac:dyDescent="0.3">
      <c r="A19" s="7"/>
      <c r="B19" s="8">
        <v>7</v>
      </c>
      <c r="C19" s="9" t="s">
        <v>58</v>
      </c>
      <c r="D19" s="10">
        <v>154</v>
      </c>
      <c r="E19" s="10">
        <v>33</v>
      </c>
      <c r="F19" s="10">
        <v>179</v>
      </c>
      <c r="G19" s="10">
        <f t="shared" si="0"/>
        <v>366</v>
      </c>
      <c r="H19" s="11">
        <f t="shared" si="1"/>
        <v>4.9259757738896369E-2</v>
      </c>
    </row>
    <row r="20" spans="1:8" ht="20.100000000000001" customHeight="1" x14ac:dyDescent="0.3">
      <c r="A20" s="7"/>
      <c r="B20" s="8">
        <v>8</v>
      </c>
      <c r="C20" s="9" t="s">
        <v>74</v>
      </c>
      <c r="D20" s="10">
        <v>160</v>
      </c>
      <c r="E20" s="10">
        <v>59</v>
      </c>
      <c r="F20" s="10">
        <v>108</v>
      </c>
      <c r="G20" s="10">
        <f t="shared" si="0"/>
        <v>327</v>
      </c>
      <c r="H20" s="11">
        <f t="shared" si="1"/>
        <v>4.4010767160161508E-2</v>
      </c>
    </row>
    <row r="21" spans="1:8" ht="20.100000000000001" customHeight="1" x14ac:dyDescent="0.3">
      <c r="A21" s="7"/>
      <c r="B21" s="8">
        <v>9</v>
      </c>
      <c r="C21" s="9" t="s">
        <v>69</v>
      </c>
      <c r="D21" s="10">
        <v>154</v>
      </c>
      <c r="E21" s="10">
        <v>37</v>
      </c>
      <c r="F21" s="10">
        <v>34</v>
      </c>
      <c r="G21" s="10">
        <f t="shared" si="0"/>
        <v>225</v>
      </c>
      <c r="H21" s="11">
        <f t="shared" si="1"/>
        <v>3.028263795423957E-2</v>
      </c>
    </row>
    <row r="22" spans="1:8" ht="20.100000000000001" customHeight="1" x14ac:dyDescent="0.3">
      <c r="A22" s="7"/>
      <c r="B22" s="8">
        <v>10</v>
      </c>
      <c r="C22" s="9" t="s">
        <v>85</v>
      </c>
      <c r="D22" s="10">
        <v>73</v>
      </c>
      <c r="E22" s="10">
        <v>14</v>
      </c>
      <c r="F22" s="10">
        <v>52</v>
      </c>
      <c r="G22" s="10">
        <f t="shared" si="0"/>
        <v>139</v>
      </c>
      <c r="H22" s="11">
        <f t="shared" si="1"/>
        <v>1.870794078061911E-2</v>
      </c>
    </row>
    <row r="23" spans="1:8" ht="20.100000000000001" customHeight="1" x14ac:dyDescent="0.3">
      <c r="A23" s="7"/>
      <c r="B23" s="8">
        <v>11</v>
      </c>
      <c r="C23" s="9" t="s">
        <v>53</v>
      </c>
      <c r="D23" s="10">
        <v>56</v>
      </c>
      <c r="E23" s="10">
        <v>21</v>
      </c>
      <c r="F23" s="10">
        <v>40</v>
      </c>
      <c r="G23" s="10">
        <f t="shared" si="0"/>
        <v>117</v>
      </c>
      <c r="H23" s="11">
        <f t="shared" si="1"/>
        <v>1.5746971736204575E-2</v>
      </c>
    </row>
    <row r="24" spans="1:8" ht="20.100000000000001" customHeight="1" x14ac:dyDescent="0.3">
      <c r="A24" s="7"/>
      <c r="B24" s="8">
        <v>12</v>
      </c>
      <c r="C24" s="9" t="s">
        <v>51</v>
      </c>
      <c r="D24" s="10">
        <v>56</v>
      </c>
      <c r="E24" s="10">
        <v>5</v>
      </c>
      <c r="F24" s="10">
        <v>37</v>
      </c>
      <c r="G24" s="10">
        <f t="shared" si="0"/>
        <v>98</v>
      </c>
      <c r="H24" s="11">
        <f t="shared" si="1"/>
        <v>1.3189771197846568E-2</v>
      </c>
    </row>
    <row r="25" spans="1:8" ht="20.100000000000001" customHeight="1" x14ac:dyDescent="0.3">
      <c r="A25" s="7"/>
      <c r="B25" s="8">
        <v>13</v>
      </c>
      <c r="C25" s="9" t="s">
        <v>67</v>
      </c>
      <c r="D25" s="10">
        <v>45</v>
      </c>
      <c r="E25" s="10">
        <v>32</v>
      </c>
      <c r="F25" s="10">
        <v>12</v>
      </c>
      <c r="G25" s="10">
        <f t="shared" si="0"/>
        <v>89</v>
      </c>
      <c r="H25" s="11">
        <f t="shared" si="1"/>
        <v>1.1978465679676985E-2</v>
      </c>
    </row>
    <row r="26" spans="1:8" ht="20.100000000000001" customHeight="1" x14ac:dyDescent="0.3">
      <c r="A26" s="7"/>
      <c r="B26" s="8">
        <v>14</v>
      </c>
      <c r="C26" s="9" t="s">
        <v>72</v>
      </c>
      <c r="D26" s="10">
        <v>22</v>
      </c>
      <c r="E26" s="10">
        <v>7</v>
      </c>
      <c r="F26" s="10">
        <v>34</v>
      </c>
      <c r="G26" s="10">
        <f t="shared" si="0"/>
        <v>63</v>
      </c>
      <c r="H26" s="11">
        <f t="shared" si="1"/>
        <v>8.479138627187079E-3</v>
      </c>
    </row>
    <row r="27" spans="1:8" ht="20.100000000000001" customHeight="1" x14ac:dyDescent="0.3">
      <c r="A27" s="7"/>
      <c r="B27" s="8">
        <v>15</v>
      </c>
      <c r="C27" s="9" t="s">
        <v>75</v>
      </c>
      <c r="D27" s="10">
        <v>23</v>
      </c>
      <c r="E27" s="10">
        <v>19</v>
      </c>
      <c r="F27" s="10">
        <v>20</v>
      </c>
      <c r="G27" s="10">
        <f t="shared" si="0"/>
        <v>62</v>
      </c>
      <c r="H27" s="11">
        <f t="shared" si="1"/>
        <v>8.3445491251682366E-3</v>
      </c>
    </row>
    <row r="28" spans="1:8" ht="20.100000000000001" customHeight="1" x14ac:dyDescent="0.3">
      <c r="A28" s="7"/>
      <c r="B28" s="8">
        <v>16</v>
      </c>
      <c r="C28" s="9" t="s">
        <v>56</v>
      </c>
      <c r="D28" s="10">
        <v>25</v>
      </c>
      <c r="E28" s="10">
        <v>16</v>
      </c>
      <c r="F28" s="10">
        <v>16</v>
      </c>
      <c r="G28" s="10">
        <f t="shared" si="0"/>
        <v>57</v>
      </c>
      <c r="H28" s="11">
        <f t="shared" si="1"/>
        <v>7.6716016150740239E-3</v>
      </c>
    </row>
    <row r="29" spans="1:8" ht="20.100000000000001" customHeight="1" x14ac:dyDescent="0.3">
      <c r="A29" s="7"/>
      <c r="B29" s="8">
        <v>17</v>
      </c>
      <c r="C29" s="9" t="s">
        <v>61</v>
      </c>
      <c r="D29" s="10">
        <v>22</v>
      </c>
      <c r="E29" s="10">
        <v>1</v>
      </c>
      <c r="F29" s="10">
        <v>30</v>
      </c>
      <c r="G29" s="10">
        <f t="shared" si="0"/>
        <v>53</v>
      </c>
      <c r="H29" s="11">
        <f t="shared" si="1"/>
        <v>7.1332436069986545E-3</v>
      </c>
    </row>
    <row r="30" spans="1:8" ht="20.100000000000001" customHeight="1" x14ac:dyDescent="0.3">
      <c r="A30" s="7"/>
      <c r="B30" s="8">
        <v>18</v>
      </c>
      <c r="C30" s="9" t="s">
        <v>62</v>
      </c>
      <c r="D30" s="10">
        <v>8</v>
      </c>
      <c r="E30" s="10">
        <v>1</v>
      </c>
      <c r="F30" s="10">
        <v>41</v>
      </c>
      <c r="G30" s="10">
        <f t="shared" si="0"/>
        <v>50</v>
      </c>
      <c r="H30" s="11">
        <f t="shared" si="1"/>
        <v>6.7294751009421266E-3</v>
      </c>
    </row>
    <row r="31" spans="1:8" ht="20.100000000000001" customHeight="1" x14ac:dyDescent="0.3">
      <c r="A31" s="7"/>
      <c r="B31" s="8">
        <v>19</v>
      </c>
      <c r="C31" s="9" t="s">
        <v>98</v>
      </c>
      <c r="D31" s="10">
        <v>20</v>
      </c>
      <c r="E31" s="10">
        <v>4</v>
      </c>
      <c r="F31" s="10">
        <v>22</v>
      </c>
      <c r="G31" s="10">
        <f t="shared" si="0"/>
        <v>46</v>
      </c>
      <c r="H31" s="11">
        <f t="shared" si="1"/>
        <v>6.1911170928667563E-3</v>
      </c>
    </row>
    <row r="32" spans="1:8" ht="20.100000000000001" customHeight="1" x14ac:dyDescent="0.3">
      <c r="A32" s="7"/>
      <c r="B32" s="8">
        <v>20</v>
      </c>
      <c r="C32" s="9" t="s">
        <v>97</v>
      </c>
      <c r="D32" s="10">
        <v>14</v>
      </c>
      <c r="E32" s="10">
        <v>3</v>
      </c>
      <c r="F32" s="10">
        <v>23</v>
      </c>
      <c r="G32" s="10">
        <f t="shared" si="0"/>
        <v>40</v>
      </c>
      <c r="H32" s="11">
        <f t="shared" si="1"/>
        <v>5.3835800807537013E-3</v>
      </c>
    </row>
    <row r="33" spans="1:8" ht="20.100000000000001" customHeight="1" x14ac:dyDescent="0.3">
      <c r="A33" s="7"/>
      <c r="B33" s="8">
        <v>21</v>
      </c>
      <c r="C33" s="9" t="s">
        <v>52</v>
      </c>
      <c r="D33" s="10">
        <v>18</v>
      </c>
      <c r="E33" s="10">
        <v>2</v>
      </c>
      <c r="F33" s="10">
        <v>14</v>
      </c>
      <c r="G33" s="10">
        <f t="shared" si="0"/>
        <v>34</v>
      </c>
      <c r="H33" s="11">
        <f t="shared" si="1"/>
        <v>4.5760430686406462E-3</v>
      </c>
    </row>
    <row r="34" spans="1:8" ht="20.100000000000001" customHeight="1" x14ac:dyDescent="0.3">
      <c r="A34" s="7"/>
      <c r="B34" s="8">
        <v>22</v>
      </c>
      <c r="C34" s="9" t="s">
        <v>94</v>
      </c>
      <c r="D34" s="10">
        <v>11</v>
      </c>
      <c r="E34" s="10">
        <v>0</v>
      </c>
      <c r="F34" s="10">
        <v>11</v>
      </c>
      <c r="G34" s="10">
        <f t="shared" si="0"/>
        <v>22</v>
      </c>
      <c r="H34" s="11">
        <f t="shared" si="1"/>
        <v>2.9609690444145358E-3</v>
      </c>
    </row>
    <row r="35" spans="1:8" ht="20.100000000000001" customHeight="1" x14ac:dyDescent="0.3">
      <c r="A35" s="7"/>
      <c r="B35" s="8">
        <v>23</v>
      </c>
      <c r="C35" s="9" t="s">
        <v>96</v>
      </c>
      <c r="D35" s="10">
        <v>16</v>
      </c>
      <c r="E35" s="10">
        <v>0</v>
      </c>
      <c r="F35" s="10">
        <v>4</v>
      </c>
      <c r="G35" s="10">
        <f t="shared" si="0"/>
        <v>20</v>
      </c>
      <c r="H35" s="11">
        <f t="shared" si="1"/>
        <v>2.6917900403768506E-3</v>
      </c>
    </row>
    <row r="36" spans="1:8" ht="20.100000000000001" customHeight="1" x14ac:dyDescent="0.3">
      <c r="A36" s="7"/>
      <c r="B36" s="8">
        <v>24</v>
      </c>
      <c r="C36" s="9" t="s">
        <v>73</v>
      </c>
      <c r="D36" s="10">
        <v>5</v>
      </c>
      <c r="E36" s="10">
        <v>6</v>
      </c>
      <c r="F36" s="10">
        <v>7</v>
      </c>
      <c r="G36" s="10">
        <f t="shared" si="0"/>
        <v>18</v>
      </c>
      <c r="H36" s="11">
        <f t="shared" si="1"/>
        <v>2.4226110363391655E-3</v>
      </c>
    </row>
    <row r="37" spans="1:8" ht="20.100000000000001" customHeight="1" x14ac:dyDescent="0.3">
      <c r="A37" s="7"/>
      <c r="B37" s="8">
        <v>25</v>
      </c>
      <c r="C37" s="9" t="s">
        <v>76</v>
      </c>
      <c r="D37" s="10">
        <v>8</v>
      </c>
      <c r="E37" s="10">
        <v>0</v>
      </c>
      <c r="F37" s="10">
        <v>7</v>
      </c>
      <c r="G37" s="10">
        <f t="shared" si="0"/>
        <v>15</v>
      </c>
      <c r="H37" s="11">
        <f t="shared" si="1"/>
        <v>2.018842530282638E-3</v>
      </c>
    </row>
    <row r="38" spans="1:8" ht="20.100000000000001" customHeight="1" x14ac:dyDescent="0.3">
      <c r="A38" s="7"/>
      <c r="B38" s="8">
        <v>26</v>
      </c>
      <c r="C38" s="9" t="s">
        <v>89</v>
      </c>
      <c r="D38" s="10">
        <v>3</v>
      </c>
      <c r="E38" s="10">
        <v>1</v>
      </c>
      <c r="F38" s="10">
        <v>10</v>
      </c>
      <c r="G38" s="10">
        <f t="shared" si="0"/>
        <v>14</v>
      </c>
      <c r="H38" s="11">
        <f t="shared" si="1"/>
        <v>1.8842530282637954E-3</v>
      </c>
    </row>
    <row r="39" spans="1:8" ht="20.100000000000001" customHeight="1" x14ac:dyDescent="0.3">
      <c r="A39" s="7"/>
      <c r="B39" s="8">
        <v>27</v>
      </c>
      <c r="C39" s="9" t="s">
        <v>60</v>
      </c>
      <c r="D39" s="10">
        <v>2</v>
      </c>
      <c r="E39" s="10">
        <v>0</v>
      </c>
      <c r="F39" s="10">
        <v>9</v>
      </c>
      <c r="G39" s="10">
        <f t="shared" si="0"/>
        <v>11</v>
      </c>
      <c r="H39" s="11">
        <f t="shared" si="1"/>
        <v>1.4804845222072679E-3</v>
      </c>
    </row>
    <row r="40" spans="1:8" ht="20.100000000000001" customHeight="1" x14ac:dyDescent="0.3">
      <c r="A40" s="7"/>
      <c r="B40" s="8">
        <v>28</v>
      </c>
      <c r="C40" s="9" t="s">
        <v>79</v>
      </c>
      <c r="D40" s="10">
        <v>5</v>
      </c>
      <c r="E40" s="10">
        <v>1</v>
      </c>
      <c r="F40" s="10">
        <v>0</v>
      </c>
      <c r="G40" s="10">
        <f t="shared" si="0"/>
        <v>6</v>
      </c>
      <c r="H40" s="11">
        <f t="shared" si="1"/>
        <v>8.0753701211305523E-4</v>
      </c>
    </row>
    <row r="41" spans="1:8" ht="20.100000000000001" customHeight="1" x14ac:dyDescent="0.3">
      <c r="A41" s="7"/>
      <c r="B41" s="8">
        <v>29</v>
      </c>
      <c r="C41" s="9" t="s">
        <v>92</v>
      </c>
      <c r="D41" s="10">
        <v>4</v>
      </c>
      <c r="E41" s="10">
        <v>0</v>
      </c>
      <c r="F41" s="10">
        <v>1</v>
      </c>
      <c r="G41" s="10">
        <f t="shared" si="0"/>
        <v>5</v>
      </c>
      <c r="H41" s="11">
        <f t="shared" si="1"/>
        <v>6.7294751009421266E-4</v>
      </c>
    </row>
    <row r="42" spans="1:8" ht="20.100000000000001" customHeight="1" x14ac:dyDescent="0.3">
      <c r="A42" s="7"/>
      <c r="B42" s="8">
        <v>30</v>
      </c>
      <c r="C42" s="9" t="s">
        <v>95</v>
      </c>
      <c r="D42" s="10">
        <v>4</v>
      </c>
      <c r="E42" s="10">
        <v>0</v>
      </c>
      <c r="F42" s="10">
        <v>1</v>
      </c>
      <c r="G42" s="10">
        <f t="shared" si="0"/>
        <v>5</v>
      </c>
      <c r="H42" s="11">
        <f t="shared" si="1"/>
        <v>6.7294751009421266E-4</v>
      </c>
    </row>
    <row r="43" spans="1:8" ht="20.100000000000001" customHeight="1" x14ac:dyDescent="0.3">
      <c r="A43" s="7"/>
      <c r="B43" s="8">
        <v>31</v>
      </c>
      <c r="C43" s="9" t="s">
        <v>59</v>
      </c>
      <c r="D43" s="10">
        <v>0</v>
      </c>
      <c r="E43" s="10">
        <v>4</v>
      </c>
      <c r="F43" s="10">
        <v>0</v>
      </c>
      <c r="G43" s="10">
        <f t="shared" si="0"/>
        <v>4</v>
      </c>
      <c r="H43" s="11">
        <f t="shared" si="1"/>
        <v>5.3835800807537008E-4</v>
      </c>
    </row>
    <row r="44" spans="1:8" ht="20.100000000000001" customHeight="1" x14ac:dyDescent="0.3">
      <c r="A44" s="7"/>
      <c r="B44" s="8">
        <v>32</v>
      </c>
      <c r="C44" s="9" t="s">
        <v>71</v>
      </c>
      <c r="D44" s="10">
        <v>4</v>
      </c>
      <c r="E44" s="10">
        <v>0</v>
      </c>
      <c r="F44" s="10">
        <v>0</v>
      </c>
      <c r="G44" s="10">
        <f t="shared" si="0"/>
        <v>4</v>
      </c>
      <c r="H44" s="11">
        <f t="shared" si="1"/>
        <v>5.3835800807537008E-4</v>
      </c>
    </row>
    <row r="45" spans="1:8" ht="20.100000000000001" customHeight="1" x14ac:dyDescent="0.3">
      <c r="A45" s="7"/>
      <c r="B45" s="8">
        <v>33</v>
      </c>
      <c r="C45" s="9" t="s">
        <v>82</v>
      </c>
      <c r="D45" s="10">
        <v>2</v>
      </c>
      <c r="E45" s="10">
        <v>1</v>
      </c>
      <c r="F45" s="10">
        <v>0</v>
      </c>
      <c r="G45" s="10">
        <f t="shared" ref="G45:G62" si="2">SUM(D45:F45)</f>
        <v>3</v>
      </c>
      <c r="H45" s="11">
        <f t="shared" ref="H45:H62" si="3">G45/$G$63</f>
        <v>4.0376850605652762E-4</v>
      </c>
    </row>
    <row r="46" spans="1:8" ht="20.100000000000001" customHeight="1" x14ac:dyDescent="0.3">
      <c r="A46" s="7"/>
      <c r="B46" s="8">
        <v>34</v>
      </c>
      <c r="C46" s="9" t="s">
        <v>90</v>
      </c>
      <c r="D46" s="10">
        <v>2</v>
      </c>
      <c r="E46" s="10">
        <v>1</v>
      </c>
      <c r="F46" s="10">
        <v>0</v>
      </c>
      <c r="G46" s="10">
        <f t="shared" si="2"/>
        <v>3</v>
      </c>
      <c r="H46" s="11">
        <f t="shared" si="3"/>
        <v>4.0376850605652762E-4</v>
      </c>
    </row>
    <row r="47" spans="1:8" ht="20.100000000000001" customHeight="1" x14ac:dyDescent="0.3">
      <c r="A47" s="7"/>
      <c r="B47" s="8">
        <v>35</v>
      </c>
      <c r="C47" s="9" t="s">
        <v>64</v>
      </c>
      <c r="D47" s="10">
        <v>0</v>
      </c>
      <c r="E47" s="10">
        <v>1</v>
      </c>
      <c r="F47" s="10">
        <v>1</v>
      </c>
      <c r="G47" s="10">
        <f t="shared" si="2"/>
        <v>2</v>
      </c>
      <c r="H47" s="11">
        <f t="shared" si="3"/>
        <v>2.6917900403768504E-4</v>
      </c>
    </row>
    <row r="48" spans="1:8" ht="20.100000000000001" customHeight="1" x14ac:dyDescent="0.3">
      <c r="A48" s="7"/>
      <c r="B48" s="8">
        <v>36</v>
      </c>
      <c r="C48" s="9" t="s">
        <v>77</v>
      </c>
      <c r="D48" s="10">
        <v>2</v>
      </c>
      <c r="E48" s="10">
        <v>0</v>
      </c>
      <c r="F48" s="10">
        <v>0</v>
      </c>
      <c r="G48" s="10">
        <f t="shared" si="2"/>
        <v>2</v>
      </c>
      <c r="H48" s="11">
        <f t="shared" si="3"/>
        <v>2.6917900403768504E-4</v>
      </c>
    </row>
    <row r="49" spans="1:8" ht="20.100000000000001" customHeight="1" x14ac:dyDescent="0.3">
      <c r="A49" s="7"/>
      <c r="B49" s="8">
        <v>37</v>
      </c>
      <c r="C49" s="9" t="s">
        <v>81</v>
      </c>
      <c r="D49" s="10">
        <v>1</v>
      </c>
      <c r="E49" s="10">
        <v>0</v>
      </c>
      <c r="F49" s="10">
        <v>1</v>
      </c>
      <c r="G49" s="10">
        <f t="shared" si="2"/>
        <v>2</v>
      </c>
      <c r="H49" s="11">
        <f t="shared" si="3"/>
        <v>2.6917900403768504E-4</v>
      </c>
    </row>
    <row r="50" spans="1:8" ht="20.100000000000001" customHeight="1" x14ac:dyDescent="0.3">
      <c r="A50" s="7"/>
      <c r="B50" s="8">
        <v>38</v>
      </c>
      <c r="C50" s="9" t="s">
        <v>86</v>
      </c>
      <c r="D50" s="10">
        <v>2</v>
      </c>
      <c r="E50" s="10">
        <v>0</v>
      </c>
      <c r="F50" s="10">
        <v>0</v>
      </c>
      <c r="G50" s="10">
        <f t="shared" si="2"/>
        <v>2</v>
      </c>
      <c r="H50" s="11">
        <f t="shared" si="3"/>
        <v>2.6917900403768504E-4</v>
      </c>
    </row>
    <row r="51" spans="1:8" ht="20.100000000000001" customHeight="1" x14ac:dyDescent="0.3">
      <c r="A51" s="7"/>
      <c r="B51" s="8">
        <v>39</v>
      </c>
      <c r="C51" s="9" t="s">
        <v>93</v>
      </c>
      <c r="D51" s="10">
        <v>1</v>
      </c>
      <c r="E51" s="10">
        <v>0</v>
      </c>
      <c r="F51" s="10">
        <v>1</v>
      </c>
      <c r="G51" s="10">
        <f t="shared" si="2"/>
        <v>2</v>
      </c>
      <c r="H51" s="11">
        <f t="shared" si="3"/>
        <v>2.6917900403768504E-4</v>
      </c>
    </row>
    <row r="52" spans="1:8" ht="20.100000000000001" customHeight="1" x14ac:dyDescent="0.3">
      <c r="A52" s="7"/>
      <c r="B52" s="8">
        <v>40</v>
      </c>
      <c r="C52" s="9" t="s">
        <v>55</v>
      </c>
      <c r="D52" s="10">
        <v>1</v>
      </c>
      <c r="E52" s="10">
        <v>0</v>
      </c>
      <c r="F52" s="10">
        <v>0</v>
      </c>
      <c r="G52" s="10">
        <f t="shared" si="2"/>
        <v>1</v>
      </c>
      <c r="H52" s="11">
        <f t="shared" si="3"/>
        <v>1.3458950201884252E-4</v>
      </c>
    </row>
    <row r="53" spans="1:8" ht="20.100000000000001" customHeight="1" x14ac:dyDescent="0.3">
      <c r="A53" s="7"/>
      <c r="B53" s="8">
        <v>41</v>
      </c>
      <c r="C53" s="9" t="s">
        <v>83</v>
      </c>
      <c r="D53" s="10">
        <v>0</v>
      </c>
      <c r="E53" s="10">
        <v>1</v>
      </c>
      <c r="F53" s="10">
        <v>0</v>
      </c>
      <c r="G53" s="10">
        <f t="shared" si="2"/>
        <v>1</v>
      </c>
      <c r="H53" s="11">
        <f t="shared" si="3"/>
        <v>1.3458950201884252E-4</v>
      </c>
    </row>
    <row r="54" spans="1:8" ht="20.100000000000001" customHeight="1" x14ac:dyDescent="0.3">
      <c r="A54" s="7"/>
      <c r="B54" s="8">
        <v>42</v>
      </c>
      <c r="C54" s="9" t="s">
        <v>57</v>
      </c>
      <c r="D54" s="10">
        <v>0</v>
      </c>
      <c r="E54" s="10">
        <v>0</v>
      </c>
      <c r="F54" s="10">
        <v>0</v>
      </c>
      <c r="G54" s="10">
        <f t="shared" si="2"/>
        <v>0</v>
      </c>
      <c r="H54" s="11">
        <f t="shared" si="3"/>
        <v>0</v>
      </c>
    </row>
    <row r="55" spans="1:8" ht="20.100000000000001" customHeight="1" x14ac:dyDescent="0.3">
      <c r="A55" s="7"/>
      <c r="B55" s="8">
        <v>43</v>
      </c>
      <c r="C55" s="9" t="s">
        <v>63</v>
      </c>
      <c r="D55" s="10">
        <v>0</v>
      </c>
      <c r="E55" s="10">
        <v>0</v>
      </c>
      <c r="F55" s="10">
        <v>0</v>
      </c>
      <c r="G55" s="10">
        <f t="shared" si="2"/>
        <v>0</v>
      </c>
      <c r="H55" s="11">
        <f t="shared" si="3"/>
        <v>0</v>
      </c>
    </row>
    <row r="56" spans="1:8" ht="20.100000000000001" customHeight="1" x14ac:dyDescent="0.3">
      <c r="A56" s="7"/>
      <c r="B56" s="8">
        <v>44</v>
      </c>
      <c r="C56" s="9" t="s">
        <v>65</v>
      </c>
      <c r="D56" s="10">
        <v>0</v>
      </c>
      <c r="E56" s="10">
        <v>0</v>
      </c>
      <c r="F56" s="10">
        <v>0</v>
      </c>
      <c r="G56" s="10">
        <f t="shared" si="2"/>
        <v>0</v>
      </c>
      <c r="H56" s="11">
        <f t="shared" si="3"/>
        <v>0</v>
      </c>
    </row>
    <row r="57" spans="1:8" ht="20.100000000000001" customHeight="1" x14ac:dyDescent="0.3">
      <c r="A57" s="7"/>
      <c r="B57" s="8">
        <v>45</v>
      </c>
      <c r="C57" s="9" t="s">
        <v>70</v>
      </c>
      <c r="D57" s="10">
        <v>0</v>
      </c>
      <c r="E57" s="10">
        <v>0</v>
      </c>
      <c r="F57" s="10">
        <v>0</v>
      </c>
      <c r="G57" s="10">
        <f t="shared" si="2"/>
        <v>0</v>
      </c>
      <c r="H57" s="11">
        <f t="shared" si="3"/>
        <v>0</v>
      </c>
    </row>
    <row r="58" spans="1:8" ht="20.100000000000001" customHeight="1" x14ac:dyDescent="0.3">
      <c r="A58" s="7"/>
      <c r="B58" s="8">
        <v>46</v>
      </c>
      <c r="C58" s="9" t="s">
        <v>78</v>
      </c>
      <c r="D58" s="10">
        <v>0</v>
      </c>
      <c r="E58" s="10">
        <v>0</v>
      </c>
      <c r="F58" s="10">
        <v>0</v>
      </c>
      <c r="G58" s="10">
        <f t="shared" si="2"/>
        <v>0</v>
      </c>
      <c r="H58" s="11">
        <f t="shared" si="3"/>
        <v>0</v>
      </c>
    </row>
    <row r="59" spans="1:8" ht="20.100000000000001" customHeight="1" x14ac:dyDescent="0.3">
      <c r="A59" s="7"/>
      <c r="B59" s="8">
        <v>47</v>
      </c>
      <c r="C59" s="9" t="s">
        <v>80</v>
      </c>
      <c r="D59" s="10">
        <v>0</v>
      </c>
      <c r="E59" s="10">
        <v>0</v>
      </c>
      <c r="F59" s="10">
        <v>0</v>
      </c>
      <c r="G59" s="10">
        <f t="shared" si="2"/>
        <v>0</v>
      </c>
      <c r="H59" s="11">
        <f t="shared" si="3"/>
        <v>0</v>
      </c>
    </row>
    <row r="60" spans="1:8" ht="20.100000000000001" customHeight="1" x14ac:dyDescent="0.3">
      <c r="A60" s="7"/>
      <c r="B60" s="8">
        <v>48</v>
      </c>
      <c r="C60" s="64" t="s">
        <v>87</v>
      </c>
      <c r="D60" s="63">
        <v>0</v>
      </c>
      <c r="E60" s="63">
        <v>0</v>
      </c>
      <c r="F60" s="63">
        <v>0</v>
      </c>
      <c r="G60" s="63">
        <f t="shared" si="2"/>
        <v>0</v>
      </c>
      <c r="H60" s="11">
        <f t="shared" si="3"/>
        <v>0</v>
      </c>
    </row>
    <row r="61" spans="1:8" ht="20.100000000000001" customHeight="1" x14ac:dyDescent="0.3">
      <c r="A61" s="7"/>
      <c r="B61" s="8">
        <v>49</v>
      </c>
      <c r="C61" s="9" t="s">
        <v>91</v>
      </c>
      <c r="D61" s="10">
        <v>0</v>
      </c>
      <c r="E61" s="10">
        <v>0</v>
      </c>
      <c r="F61" s="10">
        <v>0</v>
      </c>
      <c r="G61" s="10">
        <f t="shared" si="2"/>
        <v>0</v>
      </c>
      <c r="H61" s="11">
        <f t="shared" si="3"/>
        <v>0</v>
      </c>
    </row>
    <row r="62" spans="1:8" ht="20.100000000000001" customHeight="1" x14ac:dyDescent="0.3">
      <c r="A62" s="7"/>
      <c r="B62" s="8"/>
      <c r="C62" s="9" t="s">
        <v>84</v>
      </c>
      <c r="D62" s="10">
        <v>63</v>
      </c>
      <c r="E62" s="10">
        <v>23</v>
      </c>
      <c r="F62" s="10">
        <v>332</v>
      </c>
      <c r="G62" s="10">
        <f t="shared" si="2"/>
        <v>418</v>
      </c>
      <c r="H62" s="11">
        <f t="shared" si="3"/>
        <v>5.6258411843876178E-2</v>
      </c>
    </row>
    <row r="63" spans="1:8" ht="20.100000000000001" customHeight="1" x14ac:dyDescent="0.35">
      <c r="A63" s="7"/>
      <c r="B63" s="23" t="s">
        <v>2</v>
      </c>
      <c r="C63" s="24"/>
      <c r="D63" s="28">
        <f>SUM(D13:D62)</f>
        <v>4285</v>
      </c>
      <c r="E63" s="28">
        <f>SUM(E13:E62)</f>
        <v>728</v>
      </c>
      <c r="F63" s="28">
        <f>SUM(F13:F62)</f>
        <v>2417</v>
      </c>
      <c r="G63" s="28">
        <f>SUM(G13:G62)</f>
        <v>7430</v>
      </c>
      <c r="H63" s="11">
        <f>SUM(H13:H62)</f>
        <v>0.99999999999999967</v>
      </c>
    </row>
    <row r="64" spans="1:8" x14ac:dyDescent="0.25">
      <c r="B64" s="35" t="s">
        <v>50</v>
      </c>
      <c r="C64" s="6"/>
    </row>
  </sheetData>
  <autoFilter ref="B12:H46">
    <sortState ref="B13:H62">
      <sortCondition descending="1" ref="G12:G47"/>
    </sortState>
  </autoFilter>
  <mergeCells count="5">
    <mergeCell ref="A5:J5"/>
    <mergeCell ref="A6:J6"/>
    <mergeCell ref="A7:J7"/>
    <mergeCell ref="A9:J9"/>
    <mergeCell ref="A10:J10"/>
  </mergeCells>
  <conditionalFormatting sqref="H13:H63">
    <cfRule type="dataBar" priority="345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{4E7157A5-9765-4A10-BD72-15262F649ABF}</x14:id>
        </ext>
      </extLst>
    </cfRule>
    <cfRule type="dataBar" priority="345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{F0FC7851-4B13-475B-869F-F8E119AEB91D}</x14:id>
        </ext>
      </extLst>
    </cfRule>
  </conditionalFormatting>
  <conditionalFormatting sqref="H13:H63">
    <cfRule type="dataBar" priority="34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{A5479A7C-B6E6-4530-8DA9-319C4B873542}</x14:id>
        </ext>
      </extLst>
    </cfRule>
    <cfRule type="dataBar" priority="34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{5D94B880-488C-494F-808E-9BDCE982E2FC}</x14:id>
        </ext>
      </extLst>
    </cfRule>
  </conditionalFormatting>
  <conditionalFormatting sqref="H13:H63">
    <cfRule type="dataBar" priority="346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{DCC1D239-DAC2-4A2D-A9BC-D4E1BC608611}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7157A5-9765-4A10-BD72-15262F649A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0FC7851-4B13-475B-869F-F8E119AEB91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H13:H63</xm:sqref>
        </x14:conditionalFormatting>
        <x14:conditionalFormatting xmlns:xm="http://schemas.microsoft.com/office/excel/2006/main">
          <x14:cfRule type="dataBar" id="{A5479A7C-B6E6-4530-8DA9-319C4B8735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D94B880-488C-494F-808E-9BDCE982E2F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H13:H63</xm:sqref>
        </x14:conditionalFormatting>
        <x14:conditionalFormatting xmlns:xm="http://schemas.microsoft.com/office/excel/2006/main">
          <x14:cfRule type="dataBar" id="{DCC1D239-DAC2-4A2D-A9BC-D4E1BC6086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H13:H63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65"/>
  <sheetViews>
    <sheetView topLeftCell="B64" workbookViewId="0"/>
  </sheetViews>
  <sheetFormatPr baseColWidth="10" defaultRowHeight="15" x14ac:dyDescent="0.25"/>
  <cols>
    <col min="1" max="1" width="0.7109375" hidden="1" customWidth="1"/>
    <col min="2" max="2" width="4.7109375" customWidth="1"/>
    <col min="3" max="3" width="36" customWidth="1"/>
    <col min="4" max="4" width="14.7109375" customWidth="1"/>
    <col min="5" max="5" width="11.7109375" customWidth="1"/>
    <col min="6" max="6" width="11" customWidth="1"/>
    <col min="7" max="7" width="13.85546875" customWidth="1"/>
    <col min="8" max="8" width="19" customWidth="1"/>
    <col min="9" max="9" width="11.5703125" customWidth="1"/>
    <col min="10" max="10" width="12.28515625" customWidth="1"/>
    <col min="11" max="11" width="1.5703125" customWidth="1"/>
    <col min="14" max="14" width="11.5703125" customWidth="1"/>
    <col min="15" max="15" width="6.28515625" customWidth="1"/>
  </cols>
  <sheetData>
    <row r="5" spans="1:16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  <c r="K5" s="25"/>
      <c r="L5" s="25"/>
      <c r="M5" s="25"/>
      <c r="N5" s="25"/>
      <c r="O5" s="25"/>
    </row>
    <row r="6" spans="1:16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  <c r="K6" s="4"/>
      <c r="L6" s="4"/>
      <c r="M6" s="4"/>
      <c r="N6" s="4"/>
      <c r="O6" s="4"/>
    </row>
    <row r="7" spans="1:16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  <c r="K7" s="3"/>
      <c r="L7" s="3"/>
      <c r="M7" s="3"/>
      <c r="N7" s="3"/>
      <c r="O7" s="3"/>
    </row>
    <row r="8" spans="1:16" ht="15.75" x14ac:dyDescent="0.25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6" ht="20.25" customHeight="1" x14ac:dyDescent="0.25">
      <c r="A9" s="83" t="s">
        <v>148</v>
      </c>
      <c r="B9" s="83"/>
      <c r="C9" s="83"/>
      <c r="D9" s="83"/>
      <c r="E9" s="83"/>
      <c r="F9" s="83"/>
      <c r="G9" s="83"/>
      <c r="H9" s="83"/>
      <c r="I9" s="83"/>
      <c r="J9" s="83"/>
      <c r="K9" s="26"/>
      <c r="L9" s="26"/>
      <c r="M9" s="26"/>
      <c r="N9" s="26"/>
      <c r="O9" s="26"/>
      <c r="P9" s="26"/>
    </row>
    <row r="10" spans="1:16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  <c r="K10" s="27"/>
      <c r="L10" s="27"/>
      <c r="M10" s="27"/>
      <c r="N10" s="27"/>
      <c r="O10" s="27"/>
    </row>
    <row r="11" spans="1:16" ht="18" thickBot="1" x14ac:dyDescent="0.4">
      <c r="C11" s="2"/>
      <c r="D11" s="2"/>
      <c r="E11" s="2"/>
      <c r="F11" s="2"/>
      <c r="G11" s="2"/>
      <c r="H11" s="2"/>
      <c r="I11" s="2"/>
    </row>
    <row r="12" spans="1:16" ht="37.5" customHeight="1" x14ac:dyDescent="0.35">
      <c r="A12" s="40"/>
      <c r="B12" s="31" t="s">
        <v>1</v>
      </c>
      <c r="C12" s="15" t="str">
        <f>TITULOS!C12</f>
        <v>Delitos</v>
      </c>
      <c r="D12" s="30" t="s">
        <v>42</v>
      </c>
      <c r="E12" s="30" t="s">
        <v>19</v>
      </c>
      <c r="F12" s="30" t="s">
        <v>5</v>
      </c>
      <c r="G12" s="30" t="s">
        <v>24</v>
      </c>
      <c r="H12" s="30" t="s">
        <v>103</v>
      </c>
      <c r="I12" s="16" t="s">
        <v>38</v>
      </c>
      <c r="J12" s="17" t="str">
        <f>TITULOS!C14</f>
        <v>%</v>
      </c>
    </row>
    <row r="13" spans="1:16" ht="20.100000000000001" customHeight="1" x14ac:dyDescent="0.3">
      <c r="A13" s="41"/>
      <c r="B13" s="8">
        <v>1</v>
      </c>
      <c r="C13" s="9" t="s">
        <v>100</v>
      </c>
      <c r="D13" s="10">
        <v>416</v>
      </c>
      <c r="E13" s="10">
        <v>5548</v>
      </c>
      <c r="F13" s="10">
        <v>1667</v>
      </c>
      <c r="G13" s="10">
        <v>38</v>
      </c>
      <c r="H13" s="10"/>
      <c r="I13" s="10">
        <f t="shared" ref="I13:I44" si="0">SUM(D13:H13)</f>
        <v>7669</v>
      </c>
      <c r="J13" s="11">
        <f t="shared" ref="J13:J44" si="1">I13/$I$63</f>
        <v>0.27991094240455505</v>
      </c>
    </row>
    <row r="14" spans="1:16" ht="20.100000000000001" customHeight="1" x14ac:dyDescent="0.3">
      <c r="A14" s="41"/>
      <c r="B14" s="8">
        <v>2</v>
      </c>
      <c r="C14" s="9" t="s">
        <v>99</v>
      </c>
      <c r="D14" s="10">
        <v>471</v>
      </c>
      <c r="E14" s="10">
        <v>2894</v>
      </c>
      <c r="F14" s="10">
        <v>524</v>
      </c>
      <c r="G14" s="10">
        <v>36</v>
      </c>
      <c r="H14" s="10"/>
      <c r="I14" s="10">
        <f t="shared" si="0"/>
        <v>3925</v>
      </c>
      <c r="J14" s="11">
        <f t="shared" si="1"/>
        <v>0.14325863201693553</v>
      </c>
    </row>
    <row r="15" spans="1:16" ht="20.100000000000001" customHeight="1" x14ac:dyDescent="0.3">
      <c r="A15" s="41"/>
      <c r="B15" s="8">
        <v>3</v>
      </c>
      <c r="C15" s="9" t="s">
        <v>88</v>
      </c>
      <c r="D15" s="10">
        <v>1388</v>
      </c>
      <c r="E15" s="10">
        <v>1254</v>
      </c>
      <c r="F15" s="10">
        <v>814</v>
      </c>
      <c r="G15" s="10">
        <v>150</v>
      </c>
      <c r="H15" s="10"/>
      <c r="I15" s="10">
        <f t="shared" si="0"/>
        <v>3606</v>
      </c>
      <c r="J15" s="11">
        <f t="shared" si="1"/>
        <v>0.13161544638294767</v>
      </c>
    </row>
    <row r="16" spans="1:16" ht="20.100000000000001" customHeight="1" x14ac:dyDescent="0.3">
      <c r="A16" s="41"/>
      <c r="B16" s="8">
        <v>4</v>
      </c>
      <c r="C16" s="9" t="s">
        <v>74</v>
      </c>
      <c r="D16" s="10">
        <v>423</v>
      </c>
      <c r="E16" s="10">
        <v>937</v>
      </c>
      <c r="F16" s="10">
        <v>557</v>
      </c>
      <c r="G16" s="10">
        <v>25</v>
      </c>
      <c r="H16" s="10"/>
      <c r="I16" s="10">
        <f t="shared" si="0"/>
        <v>1942</v>
      </c>
      <c r="J16" s="11">
        <f t="shared" si="1"/>
        <v>7.0881086210672309E-2</v>
      </c>
    </row>
    <row r="17" spans="1:10" ht="20.100000000000001" customHeight="1" x14ac:dyDescent="0.3">
      <c r="A17" s="41"/>
      <c r="B17" s="8">
        <v>5</v>
      </c>
      <c r="C17" s="9" t="s">
        <v>56</v>
      </c>
      <c r="D17" s="10">
        <v>609</v>
      </c>
      <c r="E17" s="10">
        <v>575</v>
      </c>
      <c r="F17" s="10">
        <v>102</v>
      </c>
      <c r="G17" s="10">
        <v>57</v>
      </c>
      <c r="H17" s="10"/>
      <c r="I17" s="10">
        <f t="shared" si="0"/>
        <v>1343</v>
      </c>
      <c r="J17" s="11">
        <f t="shared" si="1"/>
        <v>4.9018176509234249E-2</v>
      </c>
    </row>
    <row r="18" spans="1:10" ht="20.100000000000001" customHeight="1" x14ac:dyDescent="0.3">
      <c r="A18" s="41"/>
      <c r="B18" s="8">
        <v>6</v>
      </c>
      <c r="C18" s="9" t="s">
        <v>54</v>
      </c>
      <c r="D18" s="10">
        <v>493</v>
      </c>
      <c r="E18" s="10">
        <v>446</v>
      </c>
      <c r="F18" s="10">
        <v>165</v>
      </c>
      <c r="G18" s="10">
        <v>3</v>
      </c>
      <c r="H18" s="10"/>
      <c r="I18" s="10">
        <f t="shared" si="0"/>
        <v>1107</v>
      </c>
      <c r="J18" s="11">
        <f t="shared" si="1"/>
        <v>4.0404409080954815E-2</v>
      </c>
    </row>
    <row r="19" spans="1:10" ht="20.100000000000001" customHeight="1" x14ac:dyDescent="0.3">
      <c r="A19" s="41"/>
      <c r="B19" s="8">
        <v>7</v>
      </c>
      <c r="C19" s="9" t="s">
        <v>85</v>
      </c>
      <c r="D19" s="10">
        <v>358</v>
      </c>
      <c r="E19" s="10">
        <v>280</v>
      </c>
      <c r="F19" s="10">
        <v>114</v>
      </c>
      <c r="G19" s="10">
        <v>25</v>
      </c>
      <c r="H19" s="10"/>
      <c r="I19" s="10">
        <f t="shared" si="0"/>
        <v>777</v>
      </c>
      <c r="J19" s="11">
        <f t="shared" si="1"/>
        <v>2.8359734287174247E-2</v>
      </c>
    </row>
    <row r="20" spans="1:10" ht="20.100000000000001" customHeight="1" x14ac:dyDescent="0.3">
      <c r="A20" s="41"/>
      <c r="B20" s="8">
        <v>8</v>
      </c>
      <c r="C20" s="9" t="s">
        <v>66</v>
      </c>
      <c r="D20" s="10">
        <v>304</v>
      </c>
      <c r="E20" s="10">
        <v>290</v>
      </c>
      <c r="F20" s="10">
        <v>104</v>
      </c>
      <c r="G20" s="10">
        <v>21</v>
      </c>
      <c r="H20" s="10"/>
      <c r="I20" s="10">
        <f t="shared" si="0"/>
        <v>719</v>
      </c>
      <c r="J20" s="11">
        <f t="shared" si="1"/>
        <v>2.6242791444630997E-2</v>
      </c>
    </row>
    <row r="21" spans="1:10" ht="20.100000000000001" customHeight="1" x14ac:dyDescent="0.3">
      <c r="A21" s="41"/>
      <c r="B21" s="8">
        <v>9</v>
      </c>
      <c r="C21" s="9" t="s">
        <v>68</v>
      </c>
      <c r="D21" s="10">
        <v>227</v>
      </c>
      <c r="E21" s="10">
        <v>177</v>
      </c>
      <c r="F21" s="10">
        <v>201</v>
      </c>
      <c r="G21" s="10">
        <v>3</v>
      </c>
      <c r="H21" s="10"/>
      <c r="I21" s="10">
        <f t="shared" si="0"/>
        <v>608</v>
      </c>
      <c r="J21" s="11">
        <f t="shared" si="1"/>
        <v>2.2191400832177532E-2</v>
      </c>
    </row>
    <row r="22" spans="1:10" ht="20.100000000000001" customHeight="1" x14ac:dyDescent="0.3">
      <c r="A22" s="41"/>
      <c r="B22" s="8">
        <v>10</v>
      </c>
      <c r="C22" s="9" t="s">
        <v>53</v>
      </c>
      <c r="D22" s="10">
        <v>169</v>
      </c>
      <c r="E22" s="10">
        <v>227</v>
      </c>
      <c r="F22" s="10">
        <v>80</v>
      </c>
      <c r="G22" s="10">
        <v>15</v>
      </c>
      <c r="H22" s="10"/>
      <c r="I22" s="10">
        <f t="shared" si="0"/>
        <v>491</v>
      </c>
      <c r="J22" s="11">
        <f t="shared" si="1"/>
        <v>1.7921016132564419E-2</v>
      </c>
    </row>
    <row r="23" spans="1:10" ht="20.100000000000001" customHeight="1" x14ac:dyDescent="0.3">
      <c r="A23" s="41"/>
      <c r="B23" s="8">
        <v>11</v>
      </c>
      <c r="C23" s="9" t="s">
        <v>58</v>
      </c>
      <c r="D23" s="10">
        <v>204</v>
      </c>
      <c r="E23" s="10">
        <v>111</v>
      </c>
      <c r="F23" s="10">
        <v>146</v>
      </c>
      <c r="G23" s="10">
        <v>19</v>
      </c>
      <c r="H23" s="10"/>
      <c r="I23" s="10">
        <f t="shared" si="0"/>
        <v>480</v>
      </c>
      <c r="J23" s="11">
        <f t="shared" si="1"/>
        <v>1.7519526972771735E-2</v>
      </c>
    </row>
    <row r="24" spans="1:10" ht="20.100000000000001" customHeight="1" x14ac:dyDescent="0.3">
      <c r="A24" s="41"/>
      <c r="B24" s="8">
        <v>12</v>
      </c>
      <c r="C24" s="9" t="s">
        <v>67</v>
      </c>
      <c r="D24" s="10">
        <v>184</v>
      </c>
      <c r="E24" s="10">
        <v>137</v>
      </c>
      <c r="F24" s="10">
        <v>17</v>
      </c>
      <c r="G24" s="10">
        <v>5</v>
      </c>
      <c r="H24" s="10"/>
      <c r="I24" s="10">
        <f t="shared" si="0"/>
        <v>343</v>
      </c>
      <c r="J24" s="11">
        <f t="shared" si="1"/>
        <v>1.2519161982626469E-2</v>
      </c>
    </row>
    <row r="25" spans="1:10" ht="20.100000000000001" customHeight="1" x14ac:dyDescent="0.3">
      <c r="A25" s="41"/>
      <c r="B25" s="8">
        <v>13</v>
      </c>
      <c r="C25" s="9" t="s">
        <v>51</v>
      </c>
      <c r="D25" s="10">
        <v>99</v>
      </c>
      <c r="E25" s="10">
        <v>134</v>
      </c>
      <c r="F25" s="10">
        <v>29</v>
      </c>
      <c r="G25" s="10">
        <v>1</v>
      </c>
      <c r="H25" s="10"/>
      <c r="I25" s="10">
        <f t="shared" si="0"/>
        <v>263</v>
      </c>
      <c r="J25" s="11">
        <f t="shared" si="1"/>
        <v>9.599240820497847E-3</v>
      </c>
    </row>
    <row r="26" spans="1:10" ht="20.100000000000001" customHeight="1" x14ac:dyDescent="0.3">
      <c r="A26" s="41"/>
      <c r="B26" s="8">
        <v>14</v>
      </c>
      <c r="C26" s="9" t="s">
        <v>75</v>
      </c>
      <c r="D26" s="10">
        <v>91</v>
      </c>
      <c r="E26" s="10">
        <v>62</v>
      </c>
      <c r="F26" s="10">
        <v>81</v>
      </c>
      <c r="G26" s="10">
        <v>17</v>
      </c>
      <c r="H26" s="10"/>
      <c r="I26" s="10">
        <f t="shared" si="0"/>
        <v>251</v>
      </c>
      <c r="J26" s="11">
        <f t="shared" si="1"/>
        <v>9.1612526461785533E-3</v>
      </c>
    </row>
    <row r="27" spans="1:10" ht="20.100000000000001" customHeight="1" x14ac:dyDescent="0.3">
      <c r="A27" s="41"/>
      <c r="B27" s="8">
        <v>15</v>
      </c>
      <c r="C27" s="9" t="s">
        <v>69</v>
      </c>
      <c r="D27" s="10">
        <v>84</v>
      </c>
      <c r="E27" s="10">
        <v>64</v>
      </c>
      <c r="F27" s="10">
        <v>70</v>
      </c>
      <c r="G27" s="10">
        <v>1</v>
      </c>
      <c r="H27" s="10"/>
      <c r="I27" s="10">
        <f t="shared" si="0"/>
        <v>219</v>
      </c>
      <c r="J27" s="11">
        <f t="shared" si="1"/>
        <v>7.9932841813271042E-3</v>
      </c>
    </row>
    <row r="28" spans="1:10" ht="20.100000000000001" customHeight="1" x14ac:dyDescent="0.3">
      <c r="A28" s="41"/>
      <c r="B28" s="8">
        <v>16</v>
      </c>
      <c r="C28" s="9" t="s">
        <v>72</v>
      </c>
      <c r="D28" s="10">
        <v>70</v>
      </c>
      <c r="E28" s="10">
        <v>73</v>
      </c>
      <c r="F28" s="10">
        <v>41</v>
      </c>
      <c r="G28" s="10">
        <v>3</v>
      </c>
      <c r="H28" s="10"/>
      <c r="I28" s="10">
        <f t="shared" si="0"/>
        <v>187</v>
      </c>
      <c r="J28" s="11">
        <f t="shared" si="1"/>
        <v>6.825315716475655E-3</v>
      </c>
    </row>
    <row r="29" spans="1:10" ht="20.100000000000001" customHeight="1" x14ac:dyDescent="0.3">
      <c r="A29" s="41"/>
      <c r="B29" s="8">
        <v>17</v>
      </c>
      <c r="C29" s="9" t="s">
        <v>61</v>
      </c>
      <c r="D29" s="10">
        <v>40</v>
      </c>
      <c r="E29" s="10">
        <v>34</v>
      </c>
      <c r="F29" s="10">
        <v>48</v>
      </c>
      <c r="G29" s="10">
        <v>1</v>
      </c>
      <c r="H29" s="10"/>
      <c r="I29" s="10">
        <f t="shared" si="0"/>
        <v>123</v>
      </c>
      <c r="J29" s="11">
        <f t="shared" si="1"/>
        <v>4.4893787867727568E-3</v>
      </c>
    </row>
    <row r="30" spans="1:10" ht="20.100000000000001" customHeight="1" x14ac:dyDescent="0.3">
      <c r="A30" s="41"/>
      <c r="B30" s="8">
        <v>18</v>
      </c>
      <c r="C30" s="9" t="s">
        <v>98</v>
      </c>
      <c r="D30" s="10">
        <v>19</v>
      </c>
      <c r="E30" s="10">
        <v>54</v>
      </c>
      <c r="F30" s="10">
        <v>34</v>
      </c>
      <c r="G30" s="10">
        <v>6</v>
      </c>
      <c r="H30" s="10"/>
      <c r="I30" s="10">
        <f t="shared" si="0"/>
        <v>113</v>
      </c>
      <c r="J30" s="11">
        <f t="shared" si="1"/>
        <v>4.124388641506679E-3</v>
      </c>
    </row>
    <row r="31" spans="1:10" ht="20.100000000000001" customHeight="1" x14ac:dyDescent="0.3">
      <c r="A31" s="41"/>
      <c r="B31" s="8">
        <v>19</v>
      </c>
      <c r="C31" s="9" t="s">
        <v>62</v>
      </c>
      <c r="D31" s="10">
        <v>26</v>
      </c>
      <c r="E31" s="10">
        <v>23</v>
      </c>
      <c r="F31" s="10">
        <v>26</v>
      </c>
      <c r="G31" s="10">
        <v>5</v>
      </c>
      <c r="H31" s="10"/>
      <c r="I31" s="10">
        <f t="shared" si="0"/>
        <v>80</v>
      </c>
      <c r="J31" s="11">
        <f t="shared" si="1"/>
        <v>2.9199211621286224E-3</v>
      </c>
    </row>
    <row r="32" spans="1:10" ht="20.100000000000001" customHeight="1" x14ac:dyDescent="0.3">
      <c r="A32" s="41"/>
      <c r="B32" s="8">
        <v>20</v>
      </c>
      <c r="C32" s="9" t="s">
        <v>52</v>
      </c>
      <c r="D32" s="10">
        <v>4</v>
      </c>
      <c r="E32" s="10">
        <v>27</v>
      </c>
      <c r="F32" s="10">
        <v>27</v>
      </c>
      <c r="G32" s="10">
        <v>0</v>
      </c>
      <c r="H32" s="10"/>
      <c r="I32" s="10">
        <f t="shared" si="0"/>
        <v>58</v>
      </c>
      <c r="J32" s="11">
        <f t="shared" si="1"/>
        <v>2.1169428425432514E-3</v>
      </c>
    </row>
    <row r="33" spans="1:10" ht="20.100000000000001" customHeight="1" x14ac:dyDescent="0.3">
      <c r="A33" s="41"/>
      <c r="B33" s="8">
        <v>21</v>
      </c>
      <c r="C33" s="9" t="s">
        <v>64</v>
      </c>
      <c r="D33" s="10">
        <v>18</v>
      </c>
      <c r="E33" s="10">
        <v>38</v>
      </c>
      <c r="F33" s="10">
        <v>1</v>
      </c>
      <c r="G33" s="10">
        <v>0</v>
      </c>
      <c r="H33" s="10"/>
      <c r="I33" s="10">
        <f t="shared" si="0"/>
        <v>57</v>
      </c>
      <c r="J33" s="11">
        <f t="shared" si="1"/>
        <v>2.0804438280166435E-3</v>
      </c>
    </row>
    <row r="34" spans="1:10" ht="20.100000000000001" customHeight="1" x14ac:dyDescent="0.3">
      <c r="A34" s="41"/>
      <c r="B34" s="8">
        <v>22</v>
      </c>
      <c r="C34" s="9" t="s">
        <v>94</v>
      </c>
      <c r="D34" s="10">
        <v>6</v>
      </c>
      <c r="E34" s="10">
        <v>16</v>
      </c>
      <c r="F34" s="10">
        <v>28</v>
      </c>
      <c r="G34" s="10">
        <v>0</v>
      </c>
      <c r="H34" s="10"/>
      <c r="I34" s="10">
        <f t="shared" si="0"/>
        <v>50</v>
      </c>
      <c r="J34" s="11">
        <f t="shared" si="1"/>
        <v>1.8249507263303892E-3</v>
      </c>
    </row>
    <row r="35" spans="1:10" ht="20.100000000000001" customHeight="1" x14ac:dyDescent="0.3">
      <c r="A35" s="41"/>
      <c r="B35" s="8">
        <v>23</v>
      </c>
      <c r="C35" s="9" t="s">
        <v>73</v>
      </c>
      <c r="D35" s="10">
        <v>17</v>
      </c>
      <c r="E35" s="10">
        <v>10</v>
      </c>
      <c r="F35" s="10">
        <v>20</v>
      </c>
      <c r="G35" s="10">
        <v>0</v>
      </c>
      <c r="H35" s="10"/>
      <c r="I35" s="10">
        <f t="shared" si="0"/>
        <v>47</v>
      </c>
      <c r="J35" s="11">
        <f t="shared" si="1"/>
        <v>1.7154536827505657E-3</v>
      </c>
    </row>
    <row r="36" spans="1:10" ht="20.100000000000001" customHeight="1" x14ac:dyDescent="0.3">
      <c r="A36" s="41"/>
      <c r="B36" s="8">
        <v>24</v>
      </c>
      <c r="C36" s="9" t="s">
        <v>96</v>
      </c>
      <c r="D36" s="10">
        <v>19</v>
      </c>
      <c r="E36" s="10">
        <v>15</v>
      </c>
      <c r="F36" s="10">
        <v>5</v>
      </c>
      <c r="G36" s="10">
        <v>0</v>
      </c>
      <c r="H36" s="10"/>
      <c r="I36" s="10">
        <f t="shared" si="0"/>
        <v>39</v>
      </c>
      <c r="J36" s="11">
        <f t="shared" si="1"/>
        <v>1.4234615665377035E-3</v>
      </c>
    </row>
    <row r="37" spans="1:10" ht="20.100000000000001" customHeight="1" x14ac:dyDescent="0.3">
      <c r="A37" s="41"/>
      <c r="B37" s="8">
        <v>25</v>
      </c>
      <c r="C37" s="9" t="s">
        <v>76</v>
      </c>
      <c r="D37" s="10">
        <v>14</v>
      </c>
      <c r="E37" s="10">
        <v>8</v>
      </c>
      <c r="F37" s="10">
        <v>9</v>
      </c>
      <c r="G37" s="10">
        <v>1</v>
      </c>
      <c r="H37" s="10"/>
      <c r="I37" s="10">
        <f t="shared" si="0"/>
        <v>32</v>
      </c>
      <c r="J37" s="11">
        <f t="shared" si="1"/>
        <v>1.1679684648514489E-3</v>
      </c>
    </row>
    <row r="38" spans="1:10" ht="20.100000000000001" customHeight="1" x14ac:dyDescent="0.3">
      <c r="A38" s="41"/>
      <c r="B38" s="8">
        <v>26</v>
      </c>
      <c r="C38" s="9" t="s">
        <v>59</v>
      </c>
      <c r="D38" s="10">
        <v>12</v>
      </c>
      <c r="E38" s="10">
        <v>3</v>
      </c>
      <c r="F38" s="10">
        <v>4</v>
      </c>
      <c r="G38" s="10">
        <v>8</v>
      </c>
      <c r="H38" s="10"/>
      <c r="I38" s="10">
        <f t="shared" si="0"/>
        <v>27</v>
      </c>
      <c r="J38" s="11">
        <f t="shared" si="1"/>
        <v>9.8547339221841004E-4</v>
      </c>
    </row>
    <row r="39" spans="1:10" ht="20.100000000000001" customHeight="1" x14ac:dyDescent="0.3">
      <c r="A39" s="41"/>
      <c r="B39" s="8">
        <v>27</v>
      </c>
      <c r="C39" s="9" t="s">
        <v>77</v>
      </c>
      <c r="D39" s="10">
        <v>14</v>
      </c>
      <c r="E39" s="10">
        <v>6</v>
      </c>
      <c r="F39" s="10">
        <v>4</v>
      </c>
      <c r="G39" s="10">
        <v>2</v>
      </c>
      <c r="H39" s="10"/>
      <c r="I39" s="10">
        <f t="shared" si="0"/>
        <v>26</v>
      </c>
      <c r="J39" s="11">
        <f t="shared" si="1"/>
        <v>9.4897437769180231E-4</v>
      </c>
    </row>
    <row r="40" spans="1:10" ht="20.100000000000001" customHeight="1" x14ac:dyDescent="0.3">
      <c r="A40" s="41"/>
      <c r="B40" s="8">
        <v>28</v>
      </c>
      <c r="C40" s="9" t="s">
        <v>89</v>
      </c>
      <c r="D40" s="10">
        <v>8</v>
      </c>
      <c r="E40" s="10">
        <v>11</v>
      </c>
      <c r="F40" s="10">
        <v>4</v>
      </c>
      <c r="G40" s="10">
        <v>0</v>
      </c>
      <c r="H40" s="10"/>
      <c r="I40" s="10">
        <f t="shared" si="0"/>
        <v>23</v>
      </c>
      <c r="J40" s="11">
        <f t="shared" si="1"/>
        <v>8.3947733411197901E-4</v>
      </c>
    </row>
    <row r="41" spans="1:10" ht="20.100000000000001" customHeight="1" x14ac:dyDescent="0.3">
      <c r="A41" s="41"/>
      <c r="B41" s="8">
        <v>29</v>
      </c>
      <c r="C41" s="9" t="s">
        <v>55</v>
      </c>
      <c r="D41" s="10">
        <v>14</v>
      </c>
      <c r="E41" s="10">
        <v>2</v>
      </c>
      <c r="F41" s="10">
        <v>0</v>
      </c>
      <c r="G41" s="10">
        <v>3</v>
      </c>
      <c r="H41" s="10"/>
      <c r="I41" s="10">
        <f t="shared" si="0"/>
        <v>19</v>
      </c>
      <c r="J41" s="11">
        <f t="shared" si="1"/>
        <v>6.9348127600554787E-4</v>
      </c>
    </row>
    <row r="42" spans="1:10" ht="20.100000000000001" customHeight="1" x14ac:dyDescent="0.3">
      <c r="A42" s="41"/>
      <c r="B42" s="8">
        <v>30</v>
      </c>
      <c r="C42" s="9" t="s">
        <v>93</v>
      </c>
      <c r="D42" s="10">
        <v>0</v>
      </c>
      <c r="E42" s="10">
        <v>7</v>
      </c>
      <c r="F42" s="10">
        <v>6</v>
      </c>
      <c r="G42" s="10">
        <v>0</v>
      </c>
      <c r="H42" s="10"/>
      <c r="I42" s="10">
        <f t="shared" si="0"/>
        <v>13</v>
      </c>
      <c r="J42" s="11">
        <f t="shared" si="1"/>
        <v>4.7448718884590116E-4</v>
      </c>
    </row>
    <row r="43" spans="1:10" ht="20.100000000000001" customHeight="1" x14ac:dyDescent="0.3">
      <c r="A43" s="41"/>
      <c r="B43" s="8">
        <v>31</v>
      </c>
      <c r="C43" s="9" t="s">
        <v>95</v>
      </c>
      <c r="D43" s="10">
        <v>2</v>
      </c>
      <c r="E43" s="10">
        <v>7</v>
      </c>
      <c r="F43" s="10">
        <v>1</v>
      </c>
      <c r="G43" s="10">
        <v>0</v>
      </c>
      <c r="H43" s="10"/>
      <c r="I43" s="10">
        <f t="shared" si="0"/>
        <v>10</v>
      </c>
      <c r="J43" s="11">
        <f t="shared" si="1"/>
        <v>3.649901452660778E-4</v>
      </c>
    </row>
    <row r="44" spans="1:10" ht="20.100000000000001" customHeight="1" x14ac:dyDescent="0.3">
      <c r="A44" s="41"/>
      <c r="B44" s="8">
        <v>32</v>
      </c>
      <c r="C44" s="9" t="s">
        <v>92</v>
      </c>
      <c r="D44" s="10">
        <v>1</v>
      </c>
      <c r="E44" s="10">
        <v>0</v>
      </c>
      <c r="F44" s="10">
        <v>7</v>
      </c>
      <c r="G44" s="10">
        <v>0</v>
      </c>
      <c r="H44" s="10"/>
      <c r="I44" s="10">
        <f t="shared" si="0"/>
        <v>8</v>
      </c>
      <c r="J44" s="11">
        <f t="shared" si="1"/>
        <v>2.9199211621286223E-4</v>
      </c>
    </row>
    <row r="45" spans="1:10" ht="20.100000000000001" customHeight="1" x14ac:dyDescent="0.3">
      <c r="A45" s="41"/>
      <c r="B45" s="8">
        <v>33</v>
      </c>
      <c r="C45" s="9" t="s">
        <v>79</v>
      </c>
      <c r="D45" s="10">
        <v>5</v>
      </c>
      <c r="E45" s="10">
        <v>0</v>
      </c>
      <c r="F45" s="10">
        <v>1</v>
      </c>
      <c r="G45" s="10">
        <v>0</v>
      </c>
      <c r="H45" s="10"/>
      <c r="I45" s="10">
        <f t="shared" ref="I45:I62" si="2">SUM(D45:H45)</f>
        <v>6</v>
      </c>
      <c r="J45" s="11">
        <f t="shared" ref="J45:J62" si="3">I45/$I$63</f>
        <v>2.1899408715964669E-4</v>
      </c>
    </row>
    <row r="46" spans="1:10" ht="20.100000000000001" customHeight="1" x14ac:dyDescent="0.3">
      <c r="A46" s="41"/>
      <c r="B46" s="8">
        <v>34</v>
      </c>
      <c r="C46" s="9" t="s">
        <v>97</v>
      </c>
      <c r="D46" s="10">
        <v>0</v>
      </c>
      <c r="E46" s="10">
        <v>1</v>
      </c>
      <c r="F46" s="10">
        <v>5</v>
      </c>
      <c r="G46" s="10">
        <v>0</v>
      </c>
      <c r="H46" s="10"/>
      <c r="I46" s="10">
        <f t="shared" si="2"/>
        <v>6</v>
      </c>
      <c r="J46" s="11">
        <f t="shared" si="3"/>
        <v>2.1899408715964669E-4</v>
      </c>
    </row>
    <row r="47" spans="1:10" ht="20.100000000000001" customHeight="1" x14ac:dyDescent="0.3">
      <c r="A47" s="41"/>
      <c r="B47" s="8">
        <v>35</v>
      </c>
      <c r="C47" s="9" t="s">
        <v>90</v>
      </c>
      <c r="D47" s="10">
        <v>1</v>
      </c>
      <c r="E47" s="10">
        <v>0</v>
      </c>
      <c r="F47" s="10">
        <v>3</v>
      </c>
      <c r="G47" s="10">
        <v>1</v>
      </c>
      <c r="H47" s="10"/>
      <c r="I47" s="10">
        <f t="shared" si="2"/>
        <v>5</v>
      </c>
      <c r="J47" s="11">
        <f t="shared" si="3"/>
        <v>1.824950726330389E-4</v>
      </c>
    </row>
    <row r="48" spans="1:10" ht="20.100000000000001" customHeight="1" x14ac:dyDescent="0.3">
      <c r="A48" s="41"/>
      <c r="B48" s="8">
        <v>36</v>
      </c>
      <c r="C48" s="9" t="s">
        <v>81</v>
      </c>
      <c r="D48" s="10">
        <v>2</v>
      </c>
      <c r="E48" s="10">
        <v>0</v>
      </c>
      <c r="F48" s="10">
        <v>2</v>
      </c>
      <c r="G48" s="10">
        <v>0</v>
      </c>
      <c r="H48" s="10"/>
      <c r="I48" s="10">
        <f t="shared" si="2"/>
        <v>4</v>
      </c>
      <c r="J48" s="11">
        <f t="shared" si="3"/>
        <v>1.4599605810643111E-4</v>
      </c>
    </row>
    <row r="49" spans="1:10" ht="20.100000000000001" customHeight="1" x14ac:dyDescent="0.3">
      <c r="A49" s="41"/>
      <c r="B49" s="8">
        <v>37</v>
      </c>
      <c r="C49" s="9" t="s">
        <v>60</v>
      </c>
      <c r="D49" s="10">
        <v>1</v>
      </c>
      <c r="E49" s="10">
        <v>0</v>
      </c>
      <c r="F49" s="10">
        <v>2</v>
      </c>
      <c r="G49" s="10">
        <v>0</v>
      </c>
      <c r="H49" s="10"/>
      <c r="I49" s="10">
        <f t="shared" si="2"/>
        <v>3</v>
      </c>
      <c r="J49" s="11">
        <f t="shared" si="3"/>
        <v>1.0949704357982334E-4</v>
      </c>
    </row>
    <row r="50" spans="1:10" ht="20.100000000000001" customHeight="1" x14ac:dyDescent="0.3">
      <c r="A50" s="41"/>
      <c r="B50" s="8">
        <v>38</v>
      </c>
      <c r="C50" s="9" t="s">
        <v>80</v>
      </c>
      <c r="D50" s="10">
        <v>1</v>
      </c>
      <c r="E50" s="10">
        <v>0</v>
      </c>
      <c r="F50" s="10">
        <v>2</v>
      </c>
      <c r="G50" s="10">
        <v>0</v>
      </c>
      <c r="H50" s="10"/>
      <c r="I50" s="10">
        <f t="shared" si="2"/>
        <v>3</v>
      </c>
      <c r="J50" s="11">
        <f t="shared" si="3"/>
        <v>1.0949704357982334E-4</v>
      </c>
    </row>
    <row r="51" spans="1:10" ht="20.100000000000001" customHeight="1" x14ac:dyDescent="0.3">
      <c r="A51" s="41"/>
      <c r="B51" s="8">
        <v>39</v>
      </c>
      <c r="C51" s="9" t="s">
        <v>83</v>
      </c>
      <c r="D51" s="10">
        <v>2</v>
      </c>
      <c r="E51" s="10">
        <v>1</v>
      </c>
      <c r="F51" s="10">
        <v>0</v>
      </c>
      <c r="G51" s="10">
        <v>0</v>
      </c>
      <c r="H51" s="10"/>
      <c r="I51" s="10">
        <f t="shared" si="2"/>
        <v>3</v>
      </c>
      <c r="J51" s="11">
        <f t="shared" si="3"/>
        <v>1.0949704357982334E-4</v>
      </c>
    </row>
    <row r="52" spans="1:10" ht="20.100000000000001" customHeight="1" x14ac:dyDescent="0.3">
      <c r="A52" s="41"/>
      <c r="B52" s="8">
        <v>40</v>
      </c>
      <c r="C52" s="9" t="s">
        <v>91</v>
      </c>
      <c r="D52" s="10">
        <v>0</v>
      </c>
      <c r="E52" s="10">
        <v>3</v>
      </c>
      <c r="F52" s="10">
        <v>0</v>
      </c>
      <c r="G52" s="10">
        <v>0</v>
      </c>
      <c r="H52" s="10"/>
      <c r="I52" s="10">
        <f t="shared" si="2"/>
        <v>3</v>
      </c>
      <c r="J52" s="11">
        <f t="shared" si="3"/>
        <v>1.0949704357982334E-4</v>
      </c>
    </row>
    <row r="53" spans="1:10" ht="20.100000000000001" customHeight="1" x14ac:dyDescent="0.3">
      <c r="A53" s="41"/>
      <c r="B53" s="8">
        <v>41</v>
      </c>
      <c r="C53" s="9" t="s">
        <v>63</v>
      </c>
      <c r="D53" s="10">
        <v>1</v>
      </c>
      <c r="E53" s="10">
        <v>0</v>
      </c>
      <c r="F53" s="10">
        <v>0</v>
      </c>
      <c r="G53" s="10">
        <v>0</v>
      </c>
      <c r="H53" s="10"/>
      <c r="I53" s="10">
        <f t="shared" si="2"/>
        <v>1</v>
      </c>
      <c r="J53" s="11">
        <f t="shared" si="3"/>
        <v>3.6499014526607779E-5</v>
      </c>
    </row>
    <row r="54" spans="1:10" ht="20.100000000000001" customHeight="1" x14ac:dyDescent="0.3">
      <c r="A54" s="41"/>
      <c r="B54" s="8">
        <v>42</v>
      </c>
      <c r="C54" s="9" t="s">
        <v>71</v>
      </c>
      <c r="D54" s="10">
        <v>0</v>
      </c>
      <c r="E54" s="10">
        <v>0</v>
      </c>
      <c r="F54" s="10">
        <v>1</v>
      </c>
      <c r="G54" s="10">
        <v>0</v>
      </c>
      <c r="H54" s="10"/>
      <c r="I54" s="10">
        <f t="shared" si="2"/>
        <v>1</v>
      </c>
      <c r="J54" s="11">
        <f t="shared" si="3"/>
        <v>3.6499014526607779E-5</v>
      </c>
    </row>
    <row r="55" spans="1:10" ht="20.100000000000001" customHeight="1" x14ac:dyDescent="0.3">
      <c r="A55" s="41"/>
      <c r="B55" s="8">
        <v>43</v>
      </c>
      <c r="C55" s="9" t="s">
        <v>82</v>
      </c>
      <c r="D55" s="10">
        <v>0</v>
      </c>
      <c r="E55" s="10">
        <v>0</v>
      </c>
      <c r="F55" s="10">
        <v>1</v>
      </c>
      <c r="G55" s="10">
        <v>0</v>
      </c>
      <c r="H55" s="10"/>
      <c r="I55" s="10">
        <f t="shared" si="2"/>
        <v>1</v>
      </c>
      <c r="J55" s="11">
        <f t="shared" si="3"/>
        <v>3.6499014526607779E-5</v>
      </c>
    </row>
    <row r="56" spans="1:10" ht="20.100000000000001" customHeight="1" thickBot="1" x14ac:dyDescent="0.35">
      <c r="A56" s="42"/>
      <c r="B56" s="8">
        <v>44</v>
      </c>
      <c r="C56" s="9" t="s">
        <v>87</v>
      </c>
      <c r="D56" s="10">
        <v>1</v>
      </c>
      <c r="E56" s="10">
        <v>0</v>
      </c>
      <c r="F56" s="10">
        <v>0</v>
      </c>
      <c r="G56" s="10">
        <v>0</v>
      </c>
      <c r="H56" s="10"/>
      <c r="I56" s="10">
        <f t="shared" si="2"/>
        <v>1</v>
      </c>
      <c r="J56" s="11">
        <f t="shared" si="3"/>
        <v>3.6499014526607779E-5</v>
      </c>
    </row>
    <row r="57" spans="1:10" ht="20.100000000000001" customHeight="1" x14ac:dyDescent="0.3">
      <c r="A57" s="41"/>
      <c r="B57" s="8">
        <v>45</v>
      </c>
      <c r="C57" s="9" t="s">
        <v>57</v>
      </c>
      <c r="D57" s="10">
        <v>0</v>
      </c>
      <c r="E57" s="10">
        <v>0</v>
      </c>
      <c r="F57" s="10">
        <v>0</v>
      </c>
      <c r="G57" s="10">
        <v>0</v>
      </c>
      <c r="H57" s="10"/>
      <c r="I57" s="10">
        <f t="shared" si="2"/>
        <v>0</v>
      </c>
      <c r="J57" s="11">
        <f t="shared" si="3"/>
        <v>0</v>
      </c>
    </row>
    <row r="58" spans="1:10" ht="20.100000000000001" customHeight="1" x14ac:dyDescent="0.3">
      <c r="A58" s="41"/>
      <c r="B58" s="8">
        <v>46</v>
      </c>
      <c r="C58" s="9" t="s">
        <v>65</v>
      </c>
      <c r="D58" s="10">
        <v>0</v>
      </c>
      <c r="E58" s="10">
        <v>0</v>
      </c>
      <c r="F58" s="10">
        <v>0</v>
      </c>
      <c r="G58" s="10">
        <v>0</v>
      </c>
      <c r="H58" s="10"/>
      <c r="I58" s="10">
        <f t="shared" si="2"/>
        <v>0</v>
      </c>
      <c r="J58" s="11">
        <f t="shared" si="3"/>
        <v>0</v>
      </c>
    </row>
    <row r="59" spans="1:10" ht="20.100000000000001" customHeight="1" x14ac:dyDescent="0.3">
      <c r="A59" s="41"/>
      <c r="B59" s="8">
        <v>47</v>
      </c>
      <c r="C59" s="9" t="s">
        <v>70</v>
      </c>
      <c r="D59" s="10">
        <v>0</v>
      </c>
      <c r="E59" s="10">
        <v>0</v>
      </c>
      <c r="F59" s="10">
        <v>0</v>
      </c>
      <c r="G59" s="10">
        <v>0</v>
      </c>
      <c r="H59" s="10"/>
      <c r="I59" s="10">
        <f t="shared" si="2"/>
        <v>0</v>
      </c>
      <c r="J59" s="11">
        <f t="shared" si="3"/>
        <v>0</v>
      </c>
    </row>
    <row r="60" spans="1:10" ht="20.100000000000001" customHeight="1" x14ac:dyDescent="0.3">
      <c r="A60" s="41"/>
      <c r="B60" s="8">
        <v>48</v>
      </c>
      <c r="C60" s="9" t="s">
        <v>78</v>
      </c>
      <c r="D60" s="10">
        <v>0</v>
      </c>
      <c r="E60" s="10">
        <v>0</v>
      </c>
      <c r="F60" s="10">
        <v>0</v>
      </c>
      <c r="G60" s="10">
        <v>0</v>
      </c>
      <c r="H60" s="10"/>
      <c r="I60" s="10">
        <f t="shared" si="2"/>
        <v>0</v>
      </c>
      <c r="J60" s="11">
        <f t="shared" si="3"/>
        <v>0</v>
      </c>
    </row>
    <row r="61" spans="1:10" ht="20.100000000000001" customHeight="1" x14ac:dyDescent="0.3">
      <c r="A61" s="41"/>
      <c r="B61" s="8">
        <v>49</v>
      </c>
      <c r="C61" s="9" t="s">
        <v>86</v>
      </c>
      <c r="D61" s="10">
        <v>0</v>
      </c>
      <c r="E61" s="10">
        <v>0</v>
      </c>
      <c r="F61" s="10">
        <v>0</v>
      </c>
      <c r="G61" s="10">
        <v>0</v>
      </c>
      <c r="H61" s="10"/>
      <c r="I61" s="10">
        <f t="shared" si="2"/>
        <v>0</v>
      </c>
      <c r="J61" s="11">
        <f t="shared" si="3"/>
        <v>0</v>
      </c>
    </row>
    <row r="62" spans="1:10" ht="20.100000000000001" customHeight="1" x14ac:dyDescent="0.3">
      <c r="A62" s="41"/>
      <c r="B62" s="8"/>
      <c r="C62" s="9" t="s">
        <v>84</v>
      </c>
      <c r="D62" s="10">
        <v>311</v>
      </c>
      <c r="E62" s="10">
        <v>1813</v>
      </c>
      <c r="F62" s="10">
        <v>552</v>
      </c>
      <c r="G62" s="10">
        <v>30</v>
      </c>
      <c r="H62" s="10"/>
      <c r="I62" s="10">
        <f t="shared" si="2"/>
        <v>2706</v>
      </c>
      <c r="J62" s="11">
        <f t="shared" si="3"/>
        <v>9.8766333309000656E-2</v>
      </c>
    </row>
    <row r="63" spans="1:10" ht="20.100000000000001" customHeight="1" thickBot="1" x14ac:dyDescent="0.4">
      <c r="A63" s="41"/>
      <c r="B63" s="47" t="s">
        <v>2</v>
      </c>
      <c r="C63" s="21"/>
      <c r="D63" s="13">
        <f>SUM(D13:D62)</f>
        <v>6129</v>
      </c>
      <c r="E63" s="13">
        <f>SUM(E13:E62)</f>
        <v>15288</v>
      </c>
      <c r="F63" s="13">
        <f>SUM(F13:F62)</f>
        <v>5505</v>
      </c>
      <c r="G63" s="13">
        <f>SUM(G13:G62)</f>
        <v>476</v>
      </c>
      <c r="H63" s="13">
        <f>SUM(H13:H58)</f>
        <v>0</v>
      </c>
      <c r="I63" s="29">
        <f>SUM(I13:I62)</f>
        <v>27398</v>
      </c>
      <c r="J63" s="12">
        <f>SUM(J13:J62)</f>
        <v>1.0000000000000002</v>
      </c>
    </row>
    <row r="64" spans="1:10" x14ac:dyDescent="0.25">
      <c r="B64" s="35" t="s">
        <v>50</v>
      </c>
      <c r="C64" s="6"/>
    </row>
    <row r="65" spans="2:2" x14ac:dyDescent="0.25">
      <c r="B65" t="s">
        <v>104</v>
      </c>
    </row>
  </sheetData>
  <autoFilter ref="B12:J47">
    <sortState ref="B13:J62">
      <sortCondition descending="1" ref="I12:I48"/>
    </sortState>
  </autoFilter>
  <mergeCells count="5">
    <mergeCell ref="A5:J5"/>
    <mergeCell ref="A6:J6"/>
    <mergeCell ref="A7:J7"/>
    <mergeCell ref="A9:J9"/>
    <mergeCell ref="A10:J10"/>
  </mergeCells>
  <conditionalFormatting sqref="J13:J63">
    <cfRule type="dataBar" priority="346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{503A2C6E-65D4-414A-BA85-E3660FDF42E0}</x14:id>
        </ext>
      </extLst>
    </cfRule>
    <cfRule type="dataBar" priority="346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{BF7F3E28-1623-4ED5-A76D-EF2015395E2D}</x14:id>
        </ext>
      </extLst>
    </cfRule>
  </conditionalFormatting>
  <conditionalFormatting sqref="J13:J63">
    <cfRule type="dataBar" priority="34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{1A55570C-C217-40A1-A378-27C7ABBD9428}</x14:id>
        </ext>
      </extLst>
    </cfRule>
    <cfRule type="dataBar" priority="34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{5F338E0E-8BDB-4F84-9457-4127200384A1}</x14:id>
        </ext>
      </extLst>
    </cfRule>
  </conditionalFormatting>
  <conditionalFormatting sqref="J13:J63">
    <cfRule type="dataBar" priority="347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{946F0355-CE51-4FD2-9BED-8B962A5A4AAA}</x14:id>
        </ext>
      </extLst>
    </cfRule>
  </conditionalFormatting>
  <conditionalFormatting sqref="J13:J63">
    <cfRule type="dataBar" priority="34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{09C2A223-5F8A-46B6-985C-8346BD8053DD}</x14:id>
        </ext>
      </extLst>
    </cfRule>
    <cfRule type="dataBar" priority="34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{6475FD46-73F3-49DD-85FC-317EA66C7C60}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3A2C6E-65D4-414A-BA85-E3660FDF42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F7F3E28-1623-4ED5-A76D-EF2015395E2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J13:J63</xm:sqref>
        </x14:conditionalFormatting>
        <x14:conditionalFormatting xmlns:xm="http://schemas.microsoft.com/office/excel/2006/main">
          <x14:cfRule type="dataBar" id="{1A55570C-C217-40A1-A378-27C7ABBD94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F338E0E-8BDB-4F84-9457-4127200384A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J13:J63</xm:sqref>
        </x14:conditionalFormatting>
        <x14:conditionalFormatting xmlns:xm="http://schemas.microsoft.com/office/excel/2006/main">
          <x14:cfRule type="dataBar" id="{946F0355-CE51-4FD2-9BED-8B962A5A4A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J13:J63</xm:sqref>
        </x14:conditionalFormatting>
        <x14:conditionalFormatting xmlns:xm="http://schemas.microsoft.com/office/excel/2006/main">
          <x14:cfRule type="dataBar" id="{09C2A223-5F8A-46B6-985C-8346BD8053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475FD46-73F3-49DD-85FC-317EA66C7C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J13:J63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52" workbookViewId="0">
      <selection activeCell="C66" sqref="C66"/>
    </sheetView>
  </sheetViews>
  <sheetFormatPr baseColWidth="10" defaultRowHeight="15" x14ac:dyDescent="0.25"/>
  <cols>
    <col min="1" max="1" width="25" customWidth="1"/>
    <col min="2" max="2" width="4.7109375" customWidth="1"/>
    <col min="3" max="3" width="43.42578125" customWidth="1"/>
    <col min="4" max="4" width="11.5703125" customWidth="1"/>
    <col min="5" max="5" width="13.140625" customWidth="1"/>
    <col min="6" max="6" width="4.7109375" customWidth="1"/>
    <col min="8" max="8" width="8.140625" customWidth="1"/>
    <col min="9" max="9" width="8.285156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25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4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3"/>
    </row>
    <row r="8" spans="1:11" ht="15.75" x14ac:dyDescent="0.25">
      <c r="C8" s="22"/>
      <c r="D8" s="22"/>
      <c r="E8" s="22"/>
      <c r="F8" s="22"/>
      <c r="G8" s="22"/>
      <c r="H8" s="22"/>
      <c r="I8" s="22"/>
    </row>
    <row r="9" spans="1:11" ht="20.25" customHeight="1" x14ac:dyDescent="0.25">
      <c r="A9" s="83" t="s">
        <v>149</v>
      </c>
      <c r="B9" s="83"/>
      <c r="C9" s="83"/>
      <c r="D9" s="83"/>
      <c r="E9" s="83"/>
      <c r="F9" s="83"/>
      <c r="G9" s="83"/>
      <c r="H9" s="83"/>
      <c r="I9" s="83"/>
      <c r="J9" s="26"/>
      <c r="K9" s="26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27"/>
    </row>
    <row r="11" spans="1:11" ht="18" thickBot="1" x14ac:dyDescent="0.4">
      <c r="C11" s="2"/>
      <c r="D11" s="2"/>
    </row>
    <row r="12" spans="1:11" ht="19.5" customHeight="1" x14ac:dyDescent="0.35">
      <c r="B12" s="14" t="s">
        <v>1</v>
      </c>
      <c r="C12" s="15" t="str">
        <f>TITULOS!C12</f>
        <v>Delitos</v>
      </c>
      <c r="D12" s="16" t="s">
        <v>38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100</v>
      </c>
      <c r="D13" s="10">
        <v>15186</v>
      </c>
      <c r="E13" s="11">
        <f t="shared" ref="E13:E44" si="0">D13/$D$63</f>
        <v>0.6216636646471263</v>
      </c>
    </row>
    <row r="14" spans="1:11" ht="20.100000000000001" customHeight="1" x14ac:dyDescent="0.3">
      <c r="A14" s="7"/>
      <c r="B14" s="8">
        <v>2</v>
      </c>
      <c r="C14" s="9" t="s">
        <v>99</v>
      </c>
      <c r="D14" s="10">
        <v>2337</v>
      </c>
      <c r="E14" s="11">
        <f t="shared" si="0"/>
        <v>9.5668904535778615E-2</v>
      </c>
    </row>
    <row r="15" spans="1:11" ht="20.100000000000001" customHeight="1" x14ac:dyDescent="0.3">
      <c r="A15" s="7"/>
      <c r="B15" s="8">
        <v>3</v>
      </c>
      <c r="C15" s="9" t="s">
        <v>58</v>
      </c>
      <c r="D15" s="10">
        <v>1195</v>
      </c>
      <c r="E15" s="11">
        <f t="shared" si="0"/>
        <v>4.8919272965449484E-2</v>
      </c>
    </row>
    <row r="16" spans="1:11" ht="20.100000000000001" customHeight="1" x14ac:dyDescent="0.3">
      <c r="A16" s="7"/>
      <c r="B16" s="8">
        <v>4</v>
      </c>
      <c r="C16" s="9" t="s">
        <v>54</v>
      </c>
      <c r="D16" s="10">
        <v>714</v>
      </c>
      <c r="E16" s="11">
        <f t="shared" si="0"/>
        <v>2.9228753888979858E-2</v>
      </c>
    </row>
    <row r="17" spans="1:5" ht="20.100000000000001" customHeight="1" x14ac:dyDescent="0.3">
      <c r="A17" s="7"/>
      <c r="B17" s="8">
        <v>5</v>
      </c>
      <c r="C17" s="9" t="s">
        <v>74</v>
      </c>
      <c r="D17" s="10">
        <v>482</v>
      </c>
      <c r="E17" s="11">
        <f t="shared" si="0"/>
        <v>1.9731455706566235E-2</v>
      </c>
    </row>
    <row r="18" spans="1:5" ht="20.100000000000001" customHeight="1" x14ac:dyDescent="0.3">
      <c r="A18" s="7"/>
      <c r="B18" s="8">
        <v>6</v>
      </c>
      <c r="C18" s="9" t="s">
        <v>88</v>
      </c>
      <c r="D18" s="10">
        <v>338</v>
      </c>
      <c r="E18" s="11">
        <f t="shared" si="0"/>
        <v>1.3836580972654331E-2</v>
      </c>
    </row>
    <row r="19" spans="1:5" ht="20.100000000000001" customHeight="1" x14ac:dyDescent="0.3">
      <c r="A19" s="7"/>
      <c r="B19" s="8">
        <v>7</v>
      </c>
      <c r="C19" s="9" t="s">
        <v>61</v>
      </c>
      <c r="D19" s="10">
        <v>146</v>
      </c>
      <c r="E19" s="11">
        <f t="shared" si="0"/>
        <v>5.9767479941051256E-3</v>
      </c>
    </row>
    <row r="20" spans="1:5" ht="20.100000000000001" customHeight="1" x14ac:dyDescent="0.3">
      <c r="A20" s="7"/>
      <c r="B20" s="8">
        <v>8</v>
      </c>
      <c r="C20" s="9" t="s">
        <v>69</v>
      </c>
      <c r="D20" s="10">
        <v>143</v>
      </c>
      <c r="E20" s="11">
        <f t="shared" si="0"/>
        <v>5.8539381038152935E-3</v>
      </c>
    </row>
    <row r="21" spans="1:5" ht="20.100000000000001" customHeight="1" x14ac:dyDescent="0.3">
      <c r="A21" s="7"/>
      <c r="B21" s="8">
        <v>9</v>
      </c>
      <c r="C21" s="9" t="s">
        <v>51</v>
      </c>
      <c r="D21" s="10">
        <v>139</v>
      </c>
      <c r="E21" s="11">
        <f t="shared" si="0"/>
        <v>5.6901915834288519E-3</v>
      </c>
    </row>
    <row r="22" spans="1:5" ht="20.100000000000001" customHeight="1" x14ac:dyDescent="0.3">
      <c r="A22" s="7"/>
      <c r="B22" s="8">
        <v>10</v>
      </c>
      <c r="C22" s="9" t="s">
        <v>53</v>
      </c>
      <c r="D22" s="10">
        <v>99</v>
      </c>
      <c r="E22" s="11">
        <f t="shared" si="0"/>
        <v>4.0527263795644341E-3</v>
      </c>
    </row>
    <row r="23" spans="1:5" ht="20.100000000000001" customHeight="1" x14ac:dyDescent="0.3">
      <c r="A23" s="7"/>
      <c r="B23" s="8">
        <v>11</v>
      </c>
      <c r="C23" s="9" t="s">
        <v>72</v>
      </c>
      <c r="D23" s="10">
        <v>98</v>
      </c>
      <c r="E23" s="11">
        <f t="shared" si="0"/>
        <v>4.0117897494678237E-3</v>
      </c>
    </row>
    <row r="24" spans="1:5" ht="20.100000000000001" customHeight="1" x14ac:dyDescent="0.3">
      <c r="A24" s="7"/>
      <c r="B24" s="8">
        <v>12</v>
      </c>
      <c r="C24" s="9" t="s">
        <v>62</v>
      </c>
      <c r="D24" s="10">
        <v>81</v>
      </c>
      <c r="E24" s="11">
        <f t="shared" si="0"/>
        <v>3.315867037825446E-3</v>
      </c>
    </row>
    <row r="25" spans="1:5" ht="20.100000000000001" customHeight="1" x14ac:dyDescent="0.3">
      <c r="A25" s="7"/>
      <c r="B25" s="8">
        <v>13</v>
      </c>
      <c r="C25" s="9" t="s">
        <v>67</v>
      </c>
      <c r="D25" s="10">
        <v>65</v>
      </c>
      <c r="E25" s="11">
        <f t="shared" si="0"/>
        <v>2.6608809562796792E-3</v>
      </c>
    </row>
    <row r="26" spans="1:5" ht="20.100000000000001" customHeight="1" x14ac:dyDescent="0.3">
      <c r="A26" s="7"/>
      <c r="B26" s="8">
        <v>14</v>
      </c>
      <c r="C26" s="9" t="s">
        <v>75</v>
      </c>
      <c r="D26" s="10">
        <v>61</v>
      </c>
      <c r="E26" s="11">
        <f t="shared" si="0"/>
        <v>2.4971344358932371E-3</v>
      </c>
    </row>
    <row r="27" spans="1:5" ht="20.100000000000001" customHeight="1" x14ac:dyDescent="0.3">
      <c r="A27" s="7"/>
      <c r="B27" s="8">
        <v>15</v>
      </c>
      <c r="C27" s="9" t="s">
        <v>96</v>
      </c>
      <c r="D27" s="10">
        <v>60</v>
      </c>
      <c r="E27" s="11">
        <f t="shared" si="0"/>
        <v>2.4561978057966267E-3</v>
      </c>
    </row>
    <row r="28" spans="1:5" ht="20.100000000000001" customHeight="1" x14ac:dyDescent="0.3">
      <c r="A28" s="7"/>
      <c r="B28" s="8">
        <v>16</v>
      </c>
      <c r="C28" s="9" t="s">
        <v>52</v>
      </c>
      <c r="D28" s="10">
        <v>58</v>
      </c>
      <c r="E28" s="11">
        <f t="shared" si="0"/>
        <v>2.3743245456034059E-3</v>
      </c>
    </row>
    <row r="29" spans="1:5" ht="20.100000000000001" customHeight="1" x14ac:dyDescent="0.3">
      <c r="A29" s="7"/>
      <c r="B29" s="8">
        <v>17</v>
      </c>
      <c r="C29" s="9" t="s">
        <v>85</v>
      </c>
      <c r="D29" s="10">
        <v>44</v>
      </c>
      <c r="E29" s="11">
        <f t="shared" si="0"/>
        <v>1.8012117242508596E-3</v>
      </c>
    </row>
    <row r="30" spans="1:5" ht="20.100000000000001" customHeight="1" x14ac:dyDescent="0.3">
      <c r="A30" s="7"/>
      <c r="B30" s="8">
        <v>18</v>
      </c>
      <c r="C30" s="9" t="s">
        <v>98</v>
      </c>
      <c r="D30" s="10">
        <v>39</v>
      </c>
      <c r="E30" s="11">
        <f t="shared" si="0"/>
        <v>1.5965285737678074E-3</v>
      </c>
    </row>
    <row r="31" spans="1:5" ht="20.100000000000001" customHeight="1" x14ac:dyDescent="0.3">
      <c r="A31" s="7"/>
      <c r="B31" s="8">
        <v>19</v>
      </c>
      <c r="C31" s="9" t="s">
        <v>77</v>
      </c>
      <c r="D31" s="10">
        <v>29</v>
      </c>
      <c r="E31" s="11">
        <f t="shared" si="0"/>
        <v>1.187162272801703E-3</v>
      </c>
    </row>
    <row r="32" spans="1:5" ht="20.100000000000001" customHeight="1" x14ac:dyDescent="0.3">
      <c r="A32" s="7"/>
      <c r="B32" s="8">
        <v>20</v>
      </c>
      <c r="C32" s="9" t="s">
        <v>56</v>
      </c>
      <c r="D32" s="10">
        <v>25</v>
      </c>
      <c r="E32" s="11">
        <f t="shared" si="0"/>
        <v>1.0234157524152611E-3</v>
      </c>
    </row>
    <row r="33" spans="1:5" ht="20.100000000000001" customHeight="1" x14ac:dyDescent="0.3">
      <c r="A33" s="7"/>
      <c r="B33" s="8">
        <v>21</v>
      </c>
      <c r="C33" s="9" t="s">
        <v>66</v>
      </c>
      <c r="D33" s="10">
        <v>24</v>
      </c>
      <c r="E33" s="11">
        <f t="shared" si="0"/>
        <v>9.8247912231865073E-4</v>
      </c>
    </row>
    <row r="34" spans="1:5" ht="20.100000000000001" customHeight="1" x14ac:dyDescent="0.3">
      <c r="A34" s="7"/>
      <c r="B34" s="8">
        <v>22</v>
      </c>
      <c r="C34" s="9" t="s">
        <v>68</v>
      </c>
      <c r="D34" s="10">
        <v>17</v>
      </c>
      <c r="E34" s="11">
        <f t="shared" si="0"/>
        <v>6.9592271164237759E-4</v>
      </c>
    </row>
    <row r="35" spans="1:5" ht="20.100000000000001" customHeight="1" x14ac:dyDescent="0.3">
      <c r="A35" s="7"/>
      <c r="B35" s="8">
        <v>23</v>
      </c>
      <c r="C35" s="9" t="s">
        <v>73</v>
      </c>
      <c r="D35" s="10">
        <v>17</v>
      </c>
      <c r="E35" s="11">
        <f t="shared" si="0"/>
        <v>6.9592271164237759E-4</v>
      </c>
    </row>
    <row r="36" spans="1:5" ht="20.100000000000001" customHeight="1" x14ac:dyDescent="0.3">
      <c r="A36" s="7"/>
      <c r="B36" s="8">
        <v>24</v>
      </c>
      <c r="C36" s="9" t="s">
        <v>59</v>
      </c>
      <c r="D36" s="10">
        <v>16</v>
      </c>
      <c r="E36" s="11">
        <f t="shared" si="0"/>
        <v>6.5498608154576719E-4</v>
      </c>
    </row>
    <row r="37" spans="1:5" ht="20.100000000000001" customHeight="1" x14ac:dyDescent="0.3">
      <c r="A37" s="7"/>
      <c r="B37" s="8">
        <v>25</v>
      </c>
      <c r="C37" s="9" t="s">
        <v>94</v>
      </c>
      <c r="D37" s="10">
        <v>16</v>
      </c>
      <c r="E37" s="11">
        <f t="shared" si="0"/>
        <v>6.5498608154576719E-4</v>
      </c>
    </row>
    <row r="38" spans="1:5" ht="20.100000000000001" customHeight="1" x14ac:dyDescent="0.3">
      <c r="A38" s="7"/>
      <c r="B38" s="8">
        <v>26</v>
      </c>
      <c r="C38" s="9" t="s">
        <v>76</v>
      </c>
      <c r="D38" s="10">
        <v>14</v>
      </c>
      <c r="E38" s="11">
        <f t="shared" si="0"/>
        <v>5.7311282135254628E-4</v>
      </c>
    </row>
    <row r="39" spans="1:5" ht="20.100000000000001" customHeight="1" x14ac:dyDescent="0.3">
      <c r="A39" s="7"/>
      <c r="B39" s="8">
        <v>27</v>
      </c>
      <c r="C39" s="9" t="s">
        <v>97</v>
      </c>
      <c r="D39" s="10">
        <v>14</v>
      </c>
      <c r="E39" s="11">
        <f t="shared" si="0"/>
        <v>5.7311282135254628E-4</v>
      </c>
    </row>
    <row r="40" spans="1:5" ht="20.100000000000001" customHeight="1" x14ac:dyDescent="0.3">
      <c r="A40" s="7"/>
      <c r="B40" s="8">
        <v>28</v>
      </c>
      <c r="C40" s="9" t="s">
        <v>64</v>
      </c>
      <c r="D40" s="10">
        <v>6</v>
      </c>
      <c r="E40" s="11">
        <f t="shared" si="0"/>
        <v>2.4561978057966268E-4</v>
      </c>
    </row>
    <row r="41" spans="1:5" ht="20.100000000000001" customHeight="1" x14ac:dyDescent="0.3">
      <c r="A41" s="7"/>
      <c r="B41" s="8">
        <v>29</v>
      </c>
      <c r="C41" s="9" t="s">
        <v>89</v>
      </c>
      <c r="D41" s="10">
        <v>6</v>
      </c>
      <c r="E41" s="11">
        <f t="shared" si="0"/>
        <v>2.4561978057966268E-4</v>
      </c>
    </row>
    <row r="42" spans="1:5" ht="20.100000000000001" customHeight="1" x14ac:dyDescent="0.3">
      <c r="A42" s="7"/>
      <c r="B42" s="8">
        <v>30</v>
      </c>
      <c r="C42" s="9" t="s">
        <v>79</v>
      </c>
      <c r="D42" s="10">
        <v>5</v>
      </c>
      <c r="E42" s="11">
        <f t="shared" si="0"/>
        <v>2.0468315048305223E-4</v>
      </c>
    </row>
    <row r="43" spans="1:5" ht="20.100000000000001" customHeight="1" x14ac:dyDescent="0.3">
      <c r="A43" s="7"/>
      <c r="B43" s="8">
        <v>31</v>
      </c>
      <c r="C43" s="9" t="s">
        <v>55</v>
      </c>
      <c r="D43" s="10">
        <v>3</v>
      </c>
      <c r="E43" s="11">
        <f t="shared" si="0"/>
        <v>1.2280989028983134E-4</v>
      </c>
    </row>
    <row r="44" spans="1:5" ht="20.100000000000001" customHeight="1" x14ac:dyDescent="0.3">
      <c r="A44" s="7"/>
      <c r="B44" s="8">
        <v>32</v>
      </c>
      <c r="C44" s="9" t="s">
        <v>60</v>
      </c>
      <c r="D44" s="10">
        <v>2</v>
      </c>
      <c r="E44" s="11">
        <f t="shared" si="0"/>
        <v>8.1873260193220899E-5</v>
      </c>
    </row>
    <row r="45" spans="1:5" ht="20.100000000000001" customHeight="1" x14ac:dyDescent="0.3">
      <c r="A45" s="7"/>
      <c r="B45" s="8">
        <v>33</v>
      </c>
      <c r="C45" s="9" t="s">
        <v>82</v>
      </c>
      <c r="D45" s="10">
        <v>2</v>
      </c>
      <c r="E45" s="11">
        <f t="shared" ref="E45:E62" si="1">D45/$D$63</f>
        <v>8.1873260193220899E-5</v>
      </c>
    </row>
    <row r="46" spans="1:5" ht="20.100000000000001" customHeight="1" x14ac:dyDescent="0.3">
      <c r="A46" s="7"/>
      <c r="B46" s="8">
        <v>34</v>
      </c>
      <c r="C46" s="9" t="s">
        <v>71</v>
      </c>
      <c r="D46" s="10">
        <v>1</v>
      </c>
      <c r="E46" s="11">
        <f t="shared" si="1"/>
        <v>4.0936630096610449E-5</v>
      </c>
    </row>
    <row r="47" spans="1:5" ht="20.100000000000001" customHeight="1" x14ac:dyDescent="0.3">
      <c r="A47" s="7"/>
      <c r="B47" s="8">
        <v>35</v>
      </c>
      <c r="C47" s="9" t="s">
        <v>81</v>
      </c>
      <c r="D47" s="10">
        <v>1</v>
      </c>
      <c r="E47" s="11">
        <f t="shared" si="1"/>
        <v>4.0936630096610449E-5</v>
      </c>
    </row>
    <row r="48" spans="1:5" ht="20.100000000000001" customHeight="1" x14ac:dyDescent="0.3">
      <c r="A48" s="7"/>
      <c r="B48" s="8">
        <v>36</v>
      </c>
      <c r="C48" s="9" t="s">
        <v>83</v>
      </c>
      <c r="D48" s="10">
        <v>1</v>
      </c>
      <c r="E48" s="11">
        <f t="shared" si="1"/>
        <v>4.0936630096610449E-5</v>
      </c>
    </row>
    <row r="49" spans="1:5" ht="20.100000000000001" customHeight="1" x14ac:dyDescent="0.3">
      <c r="A49" s="7"/>
      <c r="B49" s="8">
        <v>37</v>
      </c>
      <c r="C49" s="9" t="s">
        <v>95</v>
      </c>
      <c r="D49" s="10">
        <v>1</v>
      </c>
      <c r="E49" s="11">
        <f t="shared" si="1"/>
        <v>4.0936630096610449E-5</v>
      </c>
    </row>
    <row r="50" spans="1:5" ht="20.100000000000001" customHeight="1" x14ac:dyDescent="0.3">
      <c r="A50" s="7"/>
      <c r="B50" s="8">
        <v>38</v>
      </c>
      <c r="C50" s="9" t="s">
        <v>57</v>
      </c>
      <c r="D50" s="10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63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65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70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78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80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86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87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90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91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92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93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2943</v>
      </c>
      <c r="E62" s="11">
        <f t="shared" si="1"/>
        <v>0.12047650237432454</v>
      </c>
    </row>
    <row r="63" spans="1:5" ht="20.100000000000001" customHeight="1" thickBot="1" x14ac:dyDescent="0.4">
      <c r="A63" s="7"/>
      <c r="B63" s="47" t="s">
        <v>2</v>
      </c>
      <c r="C63" s="21"/>
      <c r="D63" s="13">
        <f>SUM(D13:D62)</f>
        <v>24428</v>
      </c>
      <c r="E63" s="12">
        <f>SUM(E13:E62)</f>
        <v>1.0000000000000002</v>
      </c>
    </row>
    <row r="64" spans="1:5" x14ac:dyDescent="0.25">
      <c r="B64" s="35" t="s">
        <v>50</v>
      </c>
      <c r="C64" s="6"/>
    </row>
  </sheetData>
  <autoFilter ref="B12:E45">
    <sortState ref="B13:E62">
      <sortCondition descending="1" ref="D12:D46"/>
    </sortState>
  </autoFilter>
  <mergeCells count="5">
    <mergeCell ref="A5:I5"/>
    <mergeCell ref="A6:I6"/>
    <mergeCell ref="A7:I7"/>
    <mergeCell ref="A9:I9"/>
    <mergeCell ref="A10:I10"/>
  </mergeCells>
  <conditionalFormatting sqref="E13:E63">
    <cfRule type="dataBar" priority="347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{C721E1EB-16D9-412D-8852-72B210C74F38}</x14:id>
        </ext>
      </extLst>
    </cfRule>
    <cfRule type="dataBar" priority="347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{F0F0C7D2-D810-499B-ADCC-E1EAA83A40B7}</x14:id>
        </ext>
      </extLst>
    </cfRule>
  </conditionalFormatting>
  <conditionalFormatting sqref="E13:E63">
    <cfRule type="dataBar" priority="34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{D3074904-8D06-418F-8E09-F630B3184F95}</x14:id>
        </ext>
      </extLst>
    </cfRule>
    <cfRule type="dataBar" priority="34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{F61817B5-EC50-4F71-8B0F-51CB6274FB8E}</x14:id>
        </ext>
      </extLst>
    </cfRule>
  </conditionalFormatting>
  <conditionalFormatting sqref="E13:E63">
    <cfRule type="dataBar" priority="348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{039A10BB-9C45-4A53-870C-CAE7E9396AC9}</x14:id>
        </ext>
      </extLst>
    </cfRule>
  </conditionalFormatting>
  <conditionalFormatting sqref="E13:E63">
    <cfRule type="dataBar" priority="34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{AEE2257A-1B76-4DD9-A6B7-D95E662A07A5}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21E1EB-16D9-412D-8852-72B210C74F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0F0C7D2-D810-499B-ADCC-E1EAA83A40B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D3074904-8D06-418F-8E09-F630B3184F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61817B5-EC50-4F71-8B0F-51CB6274FB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039A10BB-9C45-4A53-870C-CAE7E9396A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AEE2257A-1B76-4DD9-A6B7-D95E662A07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64"/>
  <sheetViews>
    <sheetView topLeftCell="A49" workbookViewId="0">
      <selection activeCell="C46" sqref="C46"/>
    </sheetView>
  </sheetViews>
  <sheetFormatPr baseColWidth="10" defaultRowHeight="15" x14ac:dyDescent="0.25"/>
  <cols>
    <col min="1" max="1" width="11.28515625" customWidth="1"/>
    <col min="2" max="2" width="4.7109375" customWidth="1"/>
    <col min="3" max="3" width="38" customWidth="1"/>
    <col min="4" max="5" width="14.7109375" customWidth="1"/>
    <col min="6" max="6" width="11.7109375" customWidth="1"/>
    <col min="7" max="7" width="11.5703125" customWidth="1"/>
    <col min="8" max="8" width="12.28515625" customWidth="1"/>
    <col min="9" max="9" width="1.5703125" customWidth="1"/>
    <col min="12" max="12" width="11.5703125" customWidth="1"/>
    <col min="13" max="13" width="6.28515625" customWidth="1"/>
  </cols>
  <sheetData>
    <row r="5" spans="1:14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  <c r="K5" s="25"/>
      <c r="L5" s="25"/>
      <c r="M5" s="25"/>
    </row>
    <row r="6" spans="1:14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  <c r="K6" s="4"/>
      <c r="L6" s="4"/>
      <c r="M6" s="4"/>
    </row>
    <row r="7" spans="1:14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  <c r="K7" s="3"/>
      <c r="L7" s="3"/>
      <c r="M7" s="3"/>
    </row>
    <row r="8" spans="1:14" ht="15.75" x14ac:dyDescent="0.25">
      <c r="C8" s="22"/>
      <c r="D8" s="22"/>
      <c r="E8" s="44"/>
      <c r="F8" s="22"/>
      <c r="G8" s="22"/>
      <c r="H8" s="22"/>
      <c r="I8" s="22"/>
      <c r="J8" s="22"/>
      <c r="K8" s="22"/>
      <c r="L8" s="22"/>
    </row>
    <row r="9" spans="1:14" ht="20.25" customHeight="1" x14ac:dyDescent="0.25">
      <c r="A9" s="83" t="s">
        <v>150</v>
      </c>
      <c r="B9" s="83"/>
      <c r="C9" s="83"/>
      <c r="D9" s="83"/>
      <c r="E9" s="83"/>
      <c r="F9" s="83"/>
      <c r="G9" s="83"/>
      <c r="H9" s="83"/>
      <c r="I9" s="83"/>
      <c r="J9" s="83"/>
      <c r="K9" s="26"/>
      <c r="L9" s="26"/>
      <c r="M9" s="26"/>
      <c r="N9" s="26"/>
    </row>
    <row r="10" spans="1:14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  <c r="K10" s="27"/>
      <c r="L10" s="27"/>
      <c r="M10" s="27"/>
    </row>
    <row r="11" spans="1:14" ht="18" thickBot="1" x14ac:dyDescent="0.4">
      <c r="C11" s="2"/>
      <c r="D11" s="2"/>
      <c r="E11" s="2"/>
      <c r="F11" s="2"/>
      <c r="G11" s="2"/>
    </row>
    <row r="12" spans="1:14" ht="50.25" customHeight="1" x14ac:dyDescent="0.35">
      <c r="B12" s="31" t="s">
        <v>1</v>
      </c>
      <c r="C12" s="15" t="str">
        <f>TITULOS!C12</f>
        <v>Delitos</v>
      </c>
      <c r="D12" s="30" t="s">
        <v>102</v>
      </c>
      <c r="E12" s="30" t="s">
        <v>101</v>
      </c>
      <c r="F12" s="30" t="s">
        <v>17</v>
      </c>
      <c r="G12" s="16" t="s">
        <v>38</v>
      </c>
      <c r="H12" s="17" t="str">
        <f>TITULOS!C14</f>
        <v>%</v>
      </c>
    </row>
    <row r="13" spans="1:14" ht="20.100000000000001" customHeight="1" x14ac:dyDescent="0.3">
      <c r="A13" s="7"/>
      <c r="B13" s="8">
        <v>1</v>
      </c>
      <c r="C13" s="9" t="s">
        <v>54</v>
      </c>
      <c r="D13" s="10">
        <v>2905</v>
      </c>
      <c r="E13" s="10">
        <v>6727</v>
      </c>
      <c r="F13" s="10">
        <v>829</v>
      </c>
      <c r="G13" s="10">
        <f t="shared" ref="G13:G44" si="0">SUM(D13:F13)</f>
        <v>10461</v>
      </c>
      <c r="H13" s="11">
        <f t="shared" ref="H13:H44" si="1">G13/$G$63</f>
        <v>0.18541626047962564</v>
      </c>
    </row>
    <row r="14" spans="1:14" ht="20.100000000000001" customHeight="1" x14ac:dyDescent="0.3">
      <c r="A14" s="7"/>
      <c r="B14" s="8">
        <v>2</v>
      </c>
      <c r="C14" s="9" t="s">
        <v>88</v>
      </c>
      <c r="D14" s="10">
        <v>958</v>
      </c>
      <c r="E14" s="10">
        <v>6798</v>
      </c>
      <c r="F14" s="10">
        <v>964</v>
      </c>
      <c r="G14" s="10">
        <f t="shared" si="0"/>
        <v>8720</v>
      </c>
      <c r="H14" s="11">
        <f t="shared" si="1"/>
        <v>0.15455786171325261</v>
      </c>
    </row>
    <row r="15" spans="1:14" ht="20.100000000000001" customHeight="1" x14ac:dyDescent="0.3">
      <c r="A15" s="7"/>
      <c r="B15" s="8">
        <v>3</v>
      </c>
      <c r="C15" s="9" t="s">
        <v>100</v>
      </c>
      <c r="D15" s="10">
        <v>4720</v>
      </c>
      <c r="E15" s="10">
        <v>4</v>
      </c>
      <c r="F15" s="10">
        <v>1365</v>
      </c>
      <c r="G15" s="10">
        <f t="shared" si="0"/>
        <v>6089</v>
      </c>
      <c r="H15" s="11">
        <f t="shared" si="1"/>
        <v>0.10792463531788936</v>
      </c>
    </row>
    <row r="16" spans="1:14" ht="20.100000000000001" customHeight="1" x14ac:dyDescent="0.3">
      <c r="A16" s="7"/>
      <c r="B16" s="8">
        <v>4</v>
      </c>
      <c r="C16" s="9" t="s">
        <v>74</v>
      </c>
      <c r="D16" s="10">
        <v>1402</v>
      </c>
      <c r="E16" s="10">
        <v>4051</v>
      </c>
      <c r="F16" s="10">
        <v>445</v>
      </c>
      <c r="G16" s="10">
        <f t="shared" si="0"/>
        <v>5898</v>
      </c>
      <c r="H16" s="11">
        <f t="shared" si="1"/>
        <v>0.1045392509615555</v>
      </c>
    </row>
    <row r="17" spans="1:8" ht="20.100000000000001" customHeight="1" x14ac:dyDescent="0.3">
      <c r="A17" s="7"/>
      <c r="B17" s="8">
        <v>5</v>
      </c>
      <c r="C17" s="9" t="s">
        <v>51</v>
      </c>
      <c r="D17" s="10">
        <v>420</v>
      </c>
      <c r="E17" s="10">
        <v>2541</v>
      </c>
      <c r="F17" s="10">
        <v>186</v>
      </c>
      <c r="G17" s="10">
        <f t="shared" si="0"/>
        <v>3147</v>
      </c>
      <c r="H17" s="11">
        <f t="shared" si="1"/>
        <v>5.5779081515092435E-2</v>
      </c>
    </row>
    <row r="18" spans="1:8" ht="20.100000000000001" customHeight="1" x14ac:dyDescent="0.3">
      <c r="A18" s="7"/>
      <c r="B18" s="8">
        <v>6</v>
      </c>
      <c r="C18" s="9" t="s">
        <v>72</v>
      </c>
      <c r="D18" s="10">
        <v>326</v>
      </c>
      <c r="E18" s="10">
        <v>1848</v>
      </c>
      <c r="F18" s="10">
        <v>103</v>
      </c>
      <c r="G18" s="10">
        <f t="shared" si="0"/>
        <v>2277</v>
      </c>
      <c r="H18" s="11">
        <f t="shared" si="1"/>
        <v>4.0358744394618833E-2</v>
      </c>
    </row>
    <row r="19" spans="1:8" ht="20.100000000000001" customHeight="1" x14ac:dyDescent="0.3">
      <c r="A19" s="7"/>
      <c r="B19" s="8">
        <v>7</v>
      </c>
      <c r="C19" s="9" t="s">
        <v>62</v>
      </c>
      <c r="D19" s="10">
        <v>614</v>
      </c>
      <c r="E19" s="10">
        <v>1350</v>
      </c>
      <c r="F19" s="10">
        <v>265</v>
      </c>
      <c r="G19" s="10">
        <f t="shared" si="0"/>
        <v>2229</v>
      </c>
      <c r="H19" s="11">
        <f t="shared" si="1"/>
        <v>3.9507967174178912E-2</v>
      </c>
    </row>
    <row r="20" spans="1:8" ht="20.100000000000001" customHeight="1" x14ac:dyDescent="0.3">
      <c r="A20" s="7"/>
      <c r="B20" s="8">
        <v>8</v>
      </c>
      <c r="C20" s="9" t="s">
        <v>58</v>
      </c>
      <c r="D20" s="10">
        <v>1067</v>
      </c>
      <c r="E20" s="10">
        <v>554</v>
      </c>
      <c r="F20" s="10">
        <v>422</v>
      </c>
      <c r="G20" s="10">
        <f t="shared" si="0"/>
        <v>2043</v>
      </c>
      <c r="H20" s="11">
        <f t="shared" si="1"/>
        <v>3.6211205444974214E-2</v>
      </c>
    </row>
    <row r="21" spans="1:8" ht="20.100000000000001" customHeight="1" x14ac:dyDescent="0.3">
      <c r="A21" s="7"/>
      <c r="B21" s="8">
        <v>9</v>
      </c>
      <c r="C21" s="9" t="s">
        <v>99</v>
      </c>
      <c r="D21" s="10">
        <v>1044</v>
      </c>
      <c r="E21" s="10">
        <v>375</v>
      </c>
      <c r="F21" s="10">
        <v>242</v>
      </c>
      <c r="G21" s="10">
        <f t="shared" si="0"/>
        <v>1661</v>
      </c>
      <c r="H21" s="11">
        <f t="shared" si="1"/>
        <v>2.9440436732306494E-2</v>
      </c>
    </row>
    <row r="22" spans="1:8" ht="20.100000000000001" customHeight="1" x14ac:dyDescent="0.3">
      <c r="A22" s="7"/>
      <c r="B22" s="8">
        <v>10</v>
      </c>
      <c r="C22" s="9" t="s">
        <v>56</v>
      </c>
      <c r="D22" s="10">
        <v>364</v>
      </c>
      <c r="E22" s="10">
        <v>1009</v>
      </c>
      <c r="F22" s="10">
        <v>139</v>
      </c>
      <c r="G22" s="10">
        <f t="shared" si="0"/>
        <v>1512</v>
      </c>
      <c r="H22" s="11">
        <f t="shared" si="1"/>
        <v>2.6799482443857565E-2</v>
      </c>
    </row>
    <row r="23" spans="1:8" ht="20.100000000000001" customHeight="1" x14ac:dyDescent="0.3">
      <c r="A23" s="7"/>
      <c r="B23" s="8">
        <v>11</v>
      </c>
      <c r="C23" s="9" t="s">
        <v>61</v>
      </c>
      <c r="D23" s="10">
        <v>254</v>
      </c>
      <c r="E23" s="10">
        <v>998</v>
      </c>
      <c r="F23" s="10">
        <v>16</v>
      </c>
      <c r="G23" s="10">
        <f t="shared" si="0"/>
        <v>1268</v>
      </c>
      <c r="H23" s="11">
        <f t="shared" si="1"/>
        <v>2.2474698239954627E-2</v>
      </c>
    </row>
    <row r="24" spans="1:8" ht="20.100000000000001" customHeight="1" x14ac:dyDescent="0.3">
      <c r="A24" s="7"/>
      <c r="B24" s="8">
        <v>12</v>
      </c>
      <c r="C24" s="9" t="s">
        <v>66</v>
      </c>
      <c r="D24" s="10">
        <v>0</v>
      </c>
      <c r="E24" s="10">
        <v>1010</v>
      </c>
      <c r="F24" s="10">
        <v>102</v>
      </c>
      <c r="G24" s="10">
        <f t="shared" si="0"/>
        <v>1112</v>
      </c>
      <c r="H24" s="11">
        <f t="shared" si="1"/>
        <v>1.9709672273524877E-2</v>
      </c>
    </row>
    <row r="25" spans="1:8" ht="20.100000000000001" customHeight="1" x14ac:dyDescent="0.3">
      <c r="A25" s="7"/>
      <c r="B25" s="8">
        <v>13</v>
      </c>
      <c r="C25" s="9" t="s">
        <v>96</v>
      </c>
      <c r="D25" s="10">
        <v>61</v>
      </c>
      <c r="E25" s="10">
        <v>369</v>
      </c>
      <c r="F25" s="10">
        <v>57</v>
      </c>
      <c r="G25" s="10">
        <f t="shared" si="0"/>
        <v>487</v>
      </c>
      <c r="H25" s="11">
        <f t="shared" si="1"/>
        <v>8.6318438823800494E-3</v>
      </c>
    </row>
    <row r="26" spans="1:8" ht="20.100000000000001" customHeight="1" x14ac:dyDescent="0.3">
      <c r="A26" s="7"/>
      <c r="B26" s="8">
        <v>14</v>
      </c>
      <c r="C26" s="9" t="s">
        <v>73</v>
      </c>
      <c r="D26" s="10">
        <v>48</v>
      </c>
      <c r="E26" s="10">
        <v>417</v>
      </c>
      <c r="F26" s="10">
        <v>6</v>
      </c>
      <c r="G26" s="10">
        <f t="shared" si="0"/>
        <v>471</v>
      </c>
      <c r="H26" s="11">
        <f t="shared" si="1"/>
        <v>8.3482514755667415E-3</v>
      </c>
    </row>
    <row r="27" spans="1:8" ht="20.100000000000001" customHeight="1" x14ac:dyDescent="0.3">
      <c r="A27" s="7"/>
      <c r="B27" s="8">
        <v>15</v>
      </c>
      <c r="C27" s="9" t="s">
        <v>75</v>
      </c>
      <c r="D27" s="10">
        <v>69</v>
      </c>
      <c r="E27" s="10">
        <v>323</v>
      </c>
      <c r="F27" s="10">
        <v>67</v>
      </c>
      <c r="G27" s="10">
        <f t="shared" si="0"/>
        <v>459</v>
      </c>
      <c r="H27" s="11">
        <f t="shared" si="1"/>
        <v>8.1355571704567614E-3</v>
      </c>
    </row>
    <row r="28" spans="1:8" ht="20.100000000000001" customHeight="1" x14ac:dyDescent="0.3">
      <c r="A28" s="7"/>
      <c r="B28" s="8">
        <v>16</v>
      </c>
      <c r="C28" s="9" t="s">
        <v>85</v>
      </c>
      <c r="D28" s="10">
        <v>284</v>
      </c>
      <c r="E28" s="10">
        <v>83</v>
      </c>
      <c r="F28" s="10">
        <v>84</v>
      </c>
      <c r="G28" s="10">
        <f t="shared" si="0"/>
        <v>451</v>
      </c>
      <c r="H28" s="11">
        <f t="shared" si="1"/>
        <v>7.9937609670501075E-3</v>
      </c>
    </row>
    <row r="29" spans="1:8" ht="20.100000000000001" customHeight="1" x14ac:dyDescent="0.3">
      <c r="A29" s="7"/>
      <c r="B29" s="8">
        <v>17</v>
      </c>
      <c r="C29" s="9" t="s">
        <v>53</v>
      </c>
      <c r="D29" s="10">
        <v>199</v>
      </c>
      <c r="E29" s="10">
        <v>82</v>
      </c>
      <c r="F29" s="10">
        <v>129</v>
      </c>
      <c r="G29" s="10">
        <f t="shared" si="0"/>
        <v>410</v>
      </c>
      <c r="H29" s="11">
        <f t="shared" si="1"/>
        <v>7.2670554245910061E-3</v>
      </c>
    </row>
    <row r="30" spans="1:8" ht="20.100000000000001" customHeight="1" x14ac:dyDescent="0.3">
      <c r="A30" s="7"/>
      <c r="B30" s="8">
        <v>18</v>
      </c>
      <c r="C30" s="9" t="s">
        <v>94</v>
      </c>
      <c r="D30" s="10">
        <v>122</v>
      </c>
      <c r="E30" s="10">
        <v>243</v>
      </c>
      <c r="F30" s="10">
        <v>10</v>
      </c>
      <c r="G30" s="10">
        <f t="shared" si="0"/>
        <v>375</v>
      </c>
      <c r="H30" s="11">
        <f t="shared" si="1"/>
        <v>6.6466970346868966E-3</v>
      </c>
    </row>
    <row r="31" spans="1:8" ht="20.100000000000001" customHeight="1" x14ac:dyDescent="0.3">
      <c r="A31" s="7"/>
      <c r="B31" s="8">
        <v>19</v>
      </c>
      <c r="C31" s="9" t="s">
        <v>64</v>
      </c>
      <c r="D31" s="10">
        <v>87</v>
      </c>
      <c r="E31" s="10">
        <v>85</v>
      </c>
      <c r="F31" s="10">
        <v>3</v>
      </c>
      <c r="G31" s="10">
        <f t="shared" si="0"/>
        <v>175</v>
      </c>
      <c r="H31" s="11">
        <f t="shared" si="1"/>
        <v>3.1017919495205516E-3</v>
      </c>
    </row>
    <row r="32" spans="1:8" ht="20.100000000000001" customHeight="1" x14ac:dyDescent="0.3">
      <c r="A32" s="7"/>
      <c r="B32" s="8">
        <v>20</v>
      </c>
      <c r="C32" s="9" t="s">
        <v>98</v>
      </c>
      <c r="D32" s="10">
        <v>17</v>
      </c>
      <c r="E32" s="10">
        <v>76</v>
      </c>
      <c r="F32" s="10">
        <v>69</v>
      </c>
      <c r="G32" s="10">
        <f t="shared" si="0"/>
        <v>162</v>
      </c>
      <c r="H32" s="11">
        <f t="shared" si="1"/>
        <v>2.8713731189847391E-3</v>
      </c>
    </row>
    <row r="33" spans="1:8" ht="20.100000000000001" customHeight="1" x14ac:dyDescent="0.3">
      <c r="A33" s="7"/>
      <c r="B33" s="8">
        <v>21</v>
      </c>
      <c r="C33" s="9" t="s">
        <v>76</v>
      </c>
      <c r="D33" s="10">
        <v>30</v>
      </c>
      <c r="E33" s="10">
        <v>102</v>
      </c>
      <c r="F33" s="10">
        <v>22</v>
      </c>
      <c r="G33" s="10">
        <f t="shared" si="0"/>
        <v>154</v>
      </c>
      <c r="H33" s="11">
        <f t="shared" si="1"/>
        <v>2.7295769155780852E-3</v>
      </c>
    </row>
    <row r="34" spans="1:8" ht="20.100000000000001" customHeight="1" x14ac:dyDescent="0.3">
      <c r="A34" s="7"/>
      <c r="B34" s="8">
        <v>22</v>
      </c>
      <c r="C34" s="9" t="s">
        <v>89</v>
      </c>
      <c r="D34" s="10">
        <v>10</v>
      </c>
      <c r="E34" s="10">
        <v>68</v>
      </c>
      <c r="F34" s="10">
        <v>11</v>
      </c>
      <c r="G34" s="10">
        <f t="shared" si="0"/>
        <v>89</v>
      </c>
      <c r="H34" s="11">
        <f t="shared" si="1"/>
        <v>1.5774827628990233E-3</v>
      </c>
    </row>
    <row r="35" spans="1:8" ht="20.100000000000001" customHeight="1" x14ac:dyDescent="0.3">
      <c r="A35" s="7"/>
      <c r="B35" s="8">
        <v>23</v>
      </c>
      <c r="C35" s="9" t="s">
        <v>52</v>
      </c>
      <c r="D35" s="10">
        <v>37</v>
      </c>
      <c r="E35" s="10">
        <v>11</v>
      </c>
      <c r="F35" s="10">
        <v>39</v>
      </c>
      <c r="G35" s="10">
        <f t="shared" si="0"/>
        <v>87</v>
      </c>
      <c r="H35" s="11">
        <f t="shared" si="1"/>
        <v>1.54203371204736E-3</v>
      </c>
    </row>
    <row r="36" spans="1:8" ht="20.100000000000001" customHeight="1" x14ac:dyDescent="0.3">
      <c r="A36" s="7"/>
      <c r="B36" s="8">
        <v>24</v>
      </c>
      <c r="C36" s="9" t="s">
        <v>68</v>
      </c>
      <c r="D36" s="10">
        <v>1</v>
      </c>
      <c r="E36" s="10">
        <v>0</v>
      </c>
      <c r="F36" s="10">
        <v>67</v>
      </c>
      <c r="G36" s="10">
        <f t="shared" si="0"/>
        <v>68</v>
      </c>
      <c r="H36" s="11">
        <f t="shared" si="1"/>
        <v>1.2052677289565571E-3</v>
      </c>
    </row>
    <row r="37" spans="1:8" ht="20.100000000000001" customHeight="1" x14ac:dyDescent="0.3">
      <c r="A37" s="7"/>
      <c r="B37" s="8">
        <v>25</v>
      </c>
      <c r="C37" s="9" t="s">
        <v>55</v>
      </c>
      <c r="D37" s="10">
        <v>0</v>
      </c>
      <c r="E37" s="10">
        <v>58</v>
      </c>
      <c r="F37" s="10">
        <v>6</v>
      </c>
      <c r="G37" s="10">
        <f t="shared" si="0"/>
        <v>64</v>
      </c>
      <c r="H37" s="11">
        <f t="shared" si="1"/>
        <v>1.1343696272532303E-3</v>
      </c>
    </row>
    <row r="38" spans="1:8" ht="20.100000000000001" customHeight="1" x14ac:dyDescent="0.3">
      <c r="A38" s="7"/>
      <c r="B38" s="8">
        <v>26</v>
      </c>
      <c r="C38" s="9" t="s">
        <v>69</v>
      </c>
      <c r="D38" s="10">
        <v>0</v>
      </c>
      <c r="E38" s="10">
        <v>0</v>
      </c>
      <c r="F38" s="10">
        <v>56</v>
      </c>
      <c r="G38" s="10">
        <f t="shared" si="0"/>
        <v>56</v>
      </c>
      <c r="H38" s="11">
        <f t="shared" si="1"/>
        <v>9.9257342384657661E-4</v>
      </c>
    </row>
    <row r="39" spans="1:8" ht="20.100000000000001" customHeight="1" x14ac:dyDescent="0.3">
      <c r="A39" s="7"/>
      <c r="B39" s="8">
        <v>27</v>
      </c>
      <c r="C39" s="9" t="s">
        <v>90</v>
      </c>
      <c r="D39" s="10">
        <v>8</v>
      </c>
      <c r="E39" s="10">
        <v>37</v>
      </c>
      <c r="F39" s="10">
        <v>3</v>
      </c>
      <c r="G39" s="10">
        <f t="shared" si="0"/>
        <v>48</v>
      </c>
      <c r="H39" s="11">
        <f t="shared" si="1"/>
        <v>8.5077722043992276E-4</v>
      </c>
    </row>
    <row r="40" spans="1:8" ht="20.100000000000001" customHeight="1" x14ac:dyDescent="0.3">
      <c r="A40" s="7"/>
      <c r="B40" s="8">
        <v>28</v>
      </c>
      <c r="C40" s="9" t="s">
        <v>79</v>
      </c>
      <c r="D40" s="10">
        <v>2</v>
      </c>
      <c r="E40" s="10">
        <v>25</v>
      </c>
      <c r="F40" s="10">
        <v>14</v>
      </c>
      <c r="G40" s="10">
        <f t="shared" si="0"/>
        <v>41</v>
      </c>
      <c r="H40" s="11">
        <f t="shared" si="1"/>
        <v>7.2670554245910066E-4</v>
      </c>
    </row>
    <row r="41" spans="1:8" ht="20.100000000000001" customHeight="1" x14ac:dyDescent="0.3">
      <c r="A41" s="7"/>
      <c r="B41" s="8">
        <v>29</v>
      </c>
      <c r="C41" s="9" t="s">
        <v>95</v>
      </c>
      <c r="D41" s="10">
        <v>8</v>
      </c>
      <c r="E41" s="10">
        <v>31</v>
      </c>
      <c r="F41" s="10">
        <v>2</v>
      </c>
      <c r="G41" s="10">
        <f t="shared" si="0"/>
        <v>41</v>
      </c>
      <c r="H41" s="11">
        <f t="shared" si="1"/>
        <v>7.2670554245910066E-4</v>
      </c>
    </row>
    <row r="42" spans="1:8" ht="20.100000000000001" customHeight="1" x14ac:dyDescent="0.3">
      <c r="A42" s="7"/>
      <c r="B42" s="8">
        <v>30</v>
      </c>
      <c r="C42" s="9" t="s">
        <v>77</v>
      </c>
      <c r="D42" s="10">
        <v>0</v>
      </c>
      <c r="E42" s="10">
        <v>27</v>
      </c>
      <c r="F42" s="10">
        <v>8</v>
      </c>
      <c r="G42" s="10">
        <f t="shared" si="0"/>
        <v>35</v>
      </c>
      <c r="H42" s="11">
        <f t="shared" si="1"/>
        <v>6.203583899041103E-4</v>
      </c>
    </row>
    <row r="43" spans="1:8" ht="20.100000000000001" customHeight="1" x14ac:dyDescent="0.3">
      <c r="A43" s="7"/>
      <c r="B43" s="8">
        <v>31</v>
      </c>
      <c r="C43" s="9" t="s">
        <v>59</v>
      </c>
      <c r="D43" s="10">
        <v>1</v>
      </c>
      <c r="E43" s="10">
        <v>27</v>
      </c>
      <c r="F43" s="10">
        <v>2</v>
      </c>
      <c r="G43" s="10">
        <f t="shared" si="0"/>
        <v>30</v>
      </c>
      <c r="H43" s="11">
        <f t="shared" si="1"/>
        <v>5.3173576277495169E-4</v>
      </c>
    </row>
    <row r="44" spans="1:8" ht="20.100000000000001" customHeight="1" x14ac:dyDescent="0.3">
      <c r="A44" s="7"/>
      <c r="B44" s="8">
        <v>32</v>
      </c>
      <c r="C44" s="9" t="s">
        <v>71</v>
      </c>
      <c r="D44" s="10">
        <v>7</v>
      </c>
      <c r="E44" s="10">
        <v>18</v>
      </c>
      <c r="F44" s="10">
        <v>3</v>
      </c>
      <c r="G44" s="10">
        <f t="shared" si="0"/>
        <v>28</v>
      </c>
      <c r="H44" s="11">
        <f t="shared" si="1"/>
        <v>4.962867119232883E-4</v>
      </c>
    </row>
    <row r="45" spans="1:8" ht="20.100000000000001" customHeight="1" x14ac:dyDescent="0.3">
      <c r="A45" s="7"/>
      <c r="B45" s="8">
        <v>33</v>
      </c>
      <c r="C45" s="9" t="s">
        <v>92</v>
      </c>
      <c r="D45" s="10">
        <v>15</v>
      </c>
      <c r="E45" s="10">
        <v>11</v>
      </c>
      <c r="F45" s="10">
        <v>2</v>
      </c>
      <c r="G45" s="10">
        <f t="shared" ref="G45:G62" si="2">SUM(D45:F45)</f>
        <v>28</v>
      </c>
      <c r="H45" s="11">
        <f t="shared" ref="H45:H62" si="3">G45/$G$63</f>
        <v>4.962867119232883E-4</v>
      </c>
    </row>
    <row r="46" spans="1:8" ht="20.100000000000001" customHeight="1" x14ac:dyDescent="0.3">
      <c r="A46" s="7"/>
      <c r="B46" s="8">
        <v>34</v>
      </c>
      <c r="C46" s="9" t="s">
        <v>67</v>
      </c>
      <c r="D46" s="10">
        <v>0</v>
      </c>
      <c r="E46" s="10">
        <v>0</v>
      </c>
      <c r="F46" s="10">
        <v>26</v>
      </c>
      <c r="G46" s="10">
        <f t="shared" si="2"/>
        <v>26</v>
      </c>
      <c r="H46" s="11">
        <f t="shared" si="3"/>
        <v>4.6083766107162482E-4</v>
      </c>
    </row>
    <row r="47" spans="1:8" ht="20.100000000000001" customHeight="1" x14ac:dyDescent="0.3">
      <c r="A47" s="7"/>
      <c r="B47" s="8">
        <v>35</v>
      </c>
      <c r="C47" s="9" t="s">
        <v>60</v>
      </c>
      <c r="D47" s="10">
        <v>0</v>
      </c>
      <c r="E47" s="10">
        <v>19</v>
      </c>
      <c r="F47" s="10">
        <v>0</v>
      </c>
      <c r="G47" s="10">
        <f t="shared" si="2"/>
        <v>19</v>
      </c>
      <c r="H47" s="11">
        <f t="shared" si="3"/>
        <v>3.3676598309080277E-4</v>
      </c>
    </row>
    <row r="48" spans="1:8" ht="20.100000000000001" customHeight="1" x14ac:dyDescent="0.3">
      <c r="A48" s="7"/>
      <c r="B48" s="8">
        <v>36</v>
      </c>
      <c r="C48" s="9" t="s">
        <v>63</v>
      </c>
      <c r="D48" s="10">
        <v>0</v>
      </c>
      <c r="E48" s="10">
        <v>9</v>
      </c>
      <c r="F48" s="10">
        <v>6</v>
      </c>
      <c r="G48" s="10">
        <f t="shared" si="2"/>
        <v>15</v>
      </c>
      <c r="H48" s="11">
        <f t="shared" si="3"/>
        <v>2.6586788138747584E-4</v>
      </c>
    </row>
    <row r="49" spans="1:8" ht="20.100000000000001" customHeight="1" x14ac:dyDescent="0.3">
      <c r="A49" s="7"/>
      <c r="B49" s="8">
        <v>37</v>
      </c>
      <c r="C49" s="9" t="s">
        <v>82</v>
      </c>
      <c r="D49" s="10">
        <v>0</v>
      </c>
      <c r="E49" s="10">
        <v>13</v>
      </c>
      <c r="F49" s="10">
        <v>0</v>
      </c>
      <c r="G49" s="10">
        <f t="shared" si="2"/>
        <v>13</v>
      </c>
      <c r="H49" s="11">
        <f t="shared" si="3"/>
        <v>2.3041883053581241E-4</v>
      </c>
    </row>
    <row r="50" spans="1:8" ht="20.100000000000001" customHeight="1" x14ac:dyDescent="0.3">
      <c r="A50" s="7"/>
      <c r="B50" s="8">
        <v>38</v>
      </c>
      <c r="C50" s="9" t="s">
        <v>93</v>
      </c>
      <c r="D50" s="10">
        <v>0</v>
      </c>
      <c r="E50" s="10">
        <v>2</v>
      </c>
      <c r="F50" s="10">
        <v>10</v>
      </c>
      <c r="G50" s="10">
        <f t="shared" si="2"/>
        <v>12</v>
      </c>
      <c r="H50" s="11">
        <f t="shared" si="3"/>
        <v>2.1269430510998069E-4</v>
      </c>
    </row>
    <row r="51" spans="1:8" ht="20.100000000000001" customHeight="1" x14ac:dyDescent="0.3">
      <c r="A51" s="7"/>
      <c r="B51" s="8">
        <v>39</v>
      </c>
      <c r="C51" s="9" t="s">
        <v>81</v>
      </c>
      <c r="D51" s="10">
        <v>0</v>
      </c>
      <c r="E51" s="10">
        <v>8</v>
      </c>
      <c r="F51" s="10">
        <v>2</v>
      </c>
      <c r="G51" s="10">
        <f t="shared" si="2"/>
        <v>10</v>
      </c>
      <c r="H51" s="11">
        <f t="shared" si="3"/>
        <v>1.7724525425831723E-4</v>
      </c>
    </row>
    <row r="52" spans="1:8" ht="20.100000000000001" customHeight="1" x14ac:dyDescent="0.3">
      <c r="A52" s="7"/>
      <c r="B52" s="8">
        <v>40</v>
      </c>
      <c r="C52" s="9" t="s">
        <v>65</v>
      </c>
      <c r="D52" s="10">
        <v>0</v>
      </c>
      <c r="E52" s="10">
        <v>8</v>
      </c>
      <c r="F52" s="10">
        <v>0</v>
      </c>
      <c r="G52" s="10">
        <f t="shared" si="2"/>
        <v>8</v>
      </c>
      <c r="H52" s="11">
        <f t="shared" si="3"/>
        <v>1.4179620340665379E-4</v>
      </c>
    </row>
    <row r="53" spans="1:8" ht="20.100000000000001" customHeight="1" x14ac:dyDescent="0.3">
      <c r="A53" s="7"/>
      <c r="B53" s="8">
        <v>41</v>
      </c>
      <c r="C53" s="9" t="s">
        <v>80</v>
      </c>
      <c r="D53" s="10">
        <v>2</v>
      </c>
      <c r="E53" s="10">
        <v>6</v>
      </c>
      <c r="F53" s="10">
        <v>0</v>
      </c>
      <c r="G53" s="10">
        <f t="shared" si="2"/>
        <v>8</v>
      </c>
      <c r="H53" s="11">
        <f t="shared" si="3"/>
        <v>1.4179620340665379E-4</v>
      </c>
    </row>
    <row r="54" spans="1:8" ht="20.100000000000001" customHeight="1" x14ac:dyDescent="0.3">
      <c r="A54" s="7"/>
      <c r="B54" s="8">
        <v>42</v>
      </c>
      <c r="C54" s="9" t="s">
        <v>83</v>
      </c>
      <c r="D54" s="10">
        <v>1</v>
      </c>
      <c r="E54" s="10">
        <v>5</v>
      </c>
      <c r="F54" s="10">
        <v>0</v>
      </c>
      <c r="G54" s="10">
        <f t="shared" si="2"/>
        <v>6</v>
      </c>
      <c r="H54" s="11">
        <f t="shared" si="3"/>
        <v>1.0634715255499035E-4</v>
      </c>
    </row>
    <row r="55" spans="1:8" ht="20.100000000000001" customHeight="1" x14ac:dyDescent="0.3">
      <c r="A55" s="7"/>
      <c r="B55" s="8">
        <v>43</v>
      </c>
      <c r="C55" s="9" t="s">
        <v>86</v>
      </c>
      <c r="D55" s="10">
        <v>0</v>
      </c>
      <c r="E55" s="10">
        <v>6</v>
      </c>
      <c r="F55" s="10">
        <v>0</v>
      </c>
      <c r="G55" s="10">
        <f t="shared" si="2"/>
        <v>6</v>
      </c>
      <c r="H55" s="11">
        <f t="shared" si="3"/>
        <v>1.0634715255499035E-4</v>
      </c>
    </row>
    <row r="56" spans="1:8" ht="20.100000000000001" customHeight="1" x14ac:dyDescent="0.3">
      <c r="A56" s="7"/>
      <c r="B56" s="8">
        <v>44</v>
      </c>
      <c r="C56" s="9" t="s">
        <v>87</v>
      </c>
      <c r="D56" s="10">
        <v>0</v>
      </c>
      <c r="E56" s="10">
        <v>2</v>
      </c>
      <c r="F56" s="10">
        <v>4</v>
      </c>
      <c r="G56" s="10">
        <f t="shared" si="2"/>
        <v>6</v>
      </c>
      <c r="H56" s="11">
        <f t="shared" si="3"/>
        <v>1.0634715255499035E-4</v>
      </c>
    </row>
    <row r="57" spans="1:8" ht="20.100000000000001" customHeight="1" x14ac:dyDescent="0.3">
      <c r="A57" s="7"/>
      <c r="B57" s="8">
        <v>45</v>
      </c>
      <c r="C57" s="9" t="s">
        <v>91</v>
      </c>
      <c r="D57" s="10">
        <v>0</v>
      </c>
      <c r="E57" s="10">
        <v>6</v>
      </c>
      <c r="F57" s="10">
        <v>0</v>
      </c>
      <c r="G57" s="10">
        <f t="shared" si="2"/>
        <v>6</v>
      </c>
      <c r="H57" s="11">
        <f t="shared" si="3"/>
        <v>1.0634715255499035E-4</v>
      </c>
    </row>
    <row r="58" spans="1:8" ht="20.100000000000001" customHeight="1" x14ac:dyDescent="0.3">
      <c r="A58" s="7"/>
      <c r="B58" s="8">
        <v>46</v>
      </c>
      <c r="C58" s="9" t="s">
        <v>97</v>
      </c>
      <c r="D58" s="10">
        <v>0</v>
      </c>
      <c r="E58" s="10">
        <v>5</v>
      </c>
      <c r="F58" s="10">
        <v>0</v>
      </c>
      <c r="G58" s="10">
        <f t="shared" si="2"/>
        <v>5</v>
      </c>
      <c r="H58" s="11">
        <f t="shared" si="3"/>
        <v>8.8622627129158614E-5</v>
      </c>
    </row>
    <row r="59" spans="1:8" ht="20.100000000000001" customHeight="1" x14ac:dyDescent="0.3">
      <c r="A59" s="7"/>
      <c r="B59" s="8">
        <v>47</v>
      </c>
      <c r="C59" s="9" t="s">
        <v>70</v>
      </c>
      <c r="D59" s="10">
        <v>0</v>
      </c>
      <c r="E59" s="10">
        <v>2</v>
      </c>
      <c r="F59" s="10">
        <v>0</v>
      </c>
      <c r="G59" s="10">
        <f t="shared" si="2"/>
        <v>2</v>
      </c>
      <c r="H59" s="11">
        <f t="shared" si="3"/>
        <v>3.5449050851663448E-5</v>
      </c>
    </row>
    <row r="60" spans="1:8" ht="20.100000000000001" customHeight="1" x14ac:dyDescent="0.3">
      <c r="A60" s="7"/>
      <c r="B60" s="8">
        <v>48</v>
      </c>
      <c r="C60" s="9" t="s">
        <v>78</v>
      </c>
      <c r="D60" s="10">
        <v>0</v>
      </c>
      <c r="E60" s="10">
        <v>2</v>
      </c>
      <c r="F60" s="10">
        <v>0</v>
      </c>
      <c r="G60" s="10">
        <f t="shared" si="2"/>
        <v>2</v>
      </c>
      <c r="H60" s="11">
        <f t="shared" si="3"/>
        <v>3.5449050851663448E-5</v>
      </c>
    </row>
    <row r="61" spans="1:8" ht="20.100000000000001" customHeight="1" x14ac:dyDescent="0.3">
      <c r="A61" s="7"/>
      <c r="B61" s="8">
        <v>49</v>
      </c>
      <c r="C61" s="9" t="s">
        <v>57</v>
      </c>
      <c r="D61" s="10">
        <v>0</v>
      </c>
      <c r="E61" s="10">
        <v>1</v>
      </c>
      <c r="F61" s="10">
        <v>0</v>
      </c>
      <c r="G61" s="10">
        <f t="shared" si="2"/>
        <v>1</v>
      </c>
      <c r="H61" s="11">
        <f t="shared" si="3"/>
        <v>1.7724525425831724E-5</v>
      </c>
    </row>
    <row r="62" spans="1:8" ht="20.100000000000001" customHeight="1" x14ac:dyDescent="0.3">
      <c r="A62" s="7"/>
      <c r="B62" s="8"/>
      <c r="C62" s="9" t="s">
        <v>84</v>
      </c>
      <c r="D62" s="10">
        <v>1958</v>
      </c>
      <c r="E62" s="10">
        <v>3906</v>
      </c>
      <c r="F62" s="10">
        <v>234</v>
      </c>
      <c r="G62" s="10">
        <f t="shared" si="2"/>
        <v>6098</v>
      </c>
      <c r="H62" s="11">
        <f t="shared" si="3"/>
        <v>0.10808415604672185</v>
      </c>
    </row>
    <row r="63" spans="1:8" ht="20.100000000000001" customHeight="1" thickBot="1" x14ac:dyDescent="0.4">
      <c r="A63" s="7"/>
      <c r="B63" s="51" t="s">
        <v>2</v>
      </c>
      <c r="C63" s="21"/>
      <c r="D63" s="13">
        <f>SUM(D13:D62)</f>
        <v>17041</v>
      </c>
      <c r="E63" s="13">
        <f>SUM(E13:E62)</f>
        <v>33358</v>
      </c>
      <c r="F63" s="13">
        <f>SUM(F13:F62)</f>
        <v>6020</v>
      </c>
      <c r="G63" s="13">
        <f>SUM(G13:G62)</f>
        <v>56419</v>
      </c>
      <c r="H63" s="12">
        <f>SUM(H13:H62)</f>
        <v>1</v>
      </c>
    </row>
    <row r="64" spans="1:8" x14ac:dyDescent="0.25">
      <c r="B64" s="35" t="s">
        <v>50</v>
      </c>
      <c r="C64" s="6"/>
    </row>
  </sheetData>
  <autoFilter ref="B12:H44">
    <sortState ref="B13:H62">
      <sortCondition descending="1" ref="G12:G45"/>
    </sortState>
  </autoFilter>
  <mergeCells count="5">
    <mergeCell ref="A5:J5"/>
    <mergeCell ref="A6:J6"/>
    <mergeCell ref="A7:J7"/>
    <mergeCell ref="A9:J9"/>
    <mergeCell ref="A10:J10"/>
  </mergeCells>
  <conditionalFormatting sqref="H13:H63">
    <cfRule type="dataBar" priority="348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{F9890A9F-96B4-47D3-A4A4-A91546E96D09}</x14:id>
        </ext>
      </extLst>
    </cfRule>
    <cfRule type="dataBar" priority="348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{A2AAAF43-1739-4C35-B231-D5634601EE27}</x14:id>
        </ext>
      </extLst>
    </cfRule>
  </conditionalFormatting>
  <conditionalFormatting sqref="H13:H63">
    <cfRule type="dataBar" priority="34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{5A2C7753-0B42-4FF4-8A55-7A6F6E5A9B03}</x14:id>
        </ext>
      </extLst>
    </cfRule>
    <cfRule type="dataBar" priority="34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{9D2C8E7B-E7F2-49B9-8C54-8F2168716D2B}</x14:id>
        </ext>
      </extLst>
    </cfRule>
  </conditionalFormatting>
  <conditionalFormatting sqref="H13:H63">
    <cfRule type="dataBar" priority="349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{F82910C3-857A-42D1-9E69-403970F3FD3E}</x14:id>
        </ext>
      </extLst>
    </cfRule>
  </conditionalFormatting>
  <conditionalFormatting sqref="H13:H63">
    <cfRule type="dataBar" priority="34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{390CEA19-2F4A-4F0E-94EB-1E0D0B4C7EF8}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890A9F-96B4-47D3-A4A4-A91546E96D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2AAAF43-1739-4C35-B231-D5634601EE2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H13:H63</xm:sqref>
        </x14:conditionalFormatting>
        <x14:conditionalFormatting xmlns:xm="http://schemas.microsoft.com/office/excel/2006/main">
          <x14:cfRule type="dataBar" id="{5A2C7753-0B42-4FF4-8A55-7A6F6E5A9B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D2C8E7B-E7F2-49B9-8C54-8F2168716D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H13:H63</xm:sqref>
        </x14:conditionalFormatting>
        <x14:conditionalFormatting xmlns:xm="http://schemas.microsoft.com/office/excel/2006/main">
          <x14:cfRule type="dataBar" id="{F82910C3-857A-42D1-9E69-403970F3FD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H13:H63</xm:sqref>
        </x14:conditionalFormatting>
        <x14:conditionalFormatting xmlns:xm="http://schemas.microsoft.com/office/excel/2006/main">
          <x14:cfRule type="dataBar" id="{390CEA19-2F4A-4F0E-94EB-1E0D0B4C7E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H13:H63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64"/>
  <sheetViews>
    <sheetView topLeftCell="A46" workbookViewId="0">
      <selection activeCell="H12" sqref="H12"/>
    </sheetView>
  </sheetViews>
  <sheetFormatPr baseColWidth="10" defaultRowHeight="15" x14ac:dyDescent="0.25"/>
  <cols>
    <col min="1" max="1" width="9" customWidth="1"/>
    <col min="2" max="2" width="4.7109375" customWidth="1"/>
    <col min="3" max="3" width="36" customWidth="1"/>
    <col min="4" max="4" width="15.7109375" customWidth="1"/>
    <col min="5" max="5" width="16" customWidth="1"/>
    <col min="6" max="6" width="14.5703125" customWidth="1"/>
    <col min="7" max="7" width="11.5703125" customWidth="1"/>
    <col min="8" max="8" width="12.28515625" customWidth="1"/>
    <col min="9" max="9" width="1.5703125" customWidth="1"/>
    <col min="12" max="12" width="11.5703125" customWidth="1"/>
    <col min="13" max="13" width="6.28515625" customWidth="1"/>
  </cols>
  <sheetData>
    <row r="5" spans="1:14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  <c r="K5" s="25"/>
      <c r="L5" s="25"/>
      <c r="M5" s="25"/>
    </row>
    <row r="6" spans="1:14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  <c r="K6" s="4"/>
      <c r="L6" s="4"/>
      <c r="M6" s="4"/>
    </row>
    <row r="7" spans="1:14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  <c r="K7" s="3"/>
      <c r="L7" s="3"/>
      <c r="M7" s="3"/>
    </row>
    <row r="8" spans="1:14" ht="15.75" x14ac:dyDescent="0.25"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4" ht="20.25" customHeight="1" x14ac:dyDescent="0.25">
      <c r="A9" s="83" t="s">
        <v>151</v>
      </c>
      <c r="B9" s="83"/>
      <c r="C9" s="83"/>
      <c r="D9" s="83"/>
      <c r="E9" s="83"/>
      <c r="F9" s="83"/>
      <c r="G9" s="83"/>
      <c r="H9" s="83"/>
      <c r="I9" s="83"/>
      <c r="J9" s="83"/>
      <c r="K9" s="26"/>
      <c r="L9" s="26"/>
      <c r="M9" s="26"/>
      <c r="N9" s="26"/>
    </row>
    <row r="10" spans="1:14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  <c r="K10" s="27"/>
      <c r="L10" s="27"/>
      <c r="M10" s="27"/>
    </row>
    <row r="11" spans="1:14" ht="18" thickBot="1" x14ac:dyDescent="0.4">
      <c r="C11" s="2"/>
      <c r="D11" s="2"/>
      <c r="E11" s="2"/>
      <c r="F11" s="2"/>
      <c r="G11" s="2"/>
    </row>
    <row r="12" spans="1:14" ht="40.5" customHeight="1" x14ac:dyDescent="0.35">
      <c r="B12" s="31" t="s">
        <v>1</v>
      </c>
      <c r="C12" s="15" t="str">
        <f>TITULOS!C12</f>
        <v>Delitos</v>
      </c>
      <c r="D12" s="30" t="s">
        <v>43</v>
      </c>
      <c r="E12" s="30" t="s">
        <v>10</v>
      </c>
      <c r="F12" s="30" t="s">
        <v>23</v>
      </c>
      <c r="G12" s="16" t="s">
        <v>38</v>
      </c>
      <c r="H12" s="17" t="str">
        <f>TITULOS!C14</f>
        <v>%</v>
      </c>
    </row>
    <row r="13" spans="1:14" ht="20.100000000000001" customHeight="1" x14ac:dyDescent="0.3">
      <c r="A13" s="7"/>
      <c r="B13" s="8">
        <v>1</v>
      </c>
      <c r="C13" s="9" t="s">
        <v>100</v>
      </c>
      <c r="D13" s="10">
        <v>956</v>
      </c>
      <c r="E13" s="10">
        <v>713</v>
      </c>
      <c r="F13" s="10">
        <v>296</v>
      </c>
      <c r="G13" s="10">
        <f t="shared" ref="G13:G44" si="0">SUM(D13:F13)</f>
        <v>1965</v>
      </c>
      <c r="H13" s="11">
        <f t="shared" ref="H13:H44" si="1">G13/$G$63</f>
        <v>0.19285503974874865</v>
      </c>
    </row>
    <row r="14" spans="1:14" ht="20.100000000000001" customHeight="1" x14ac:dyDescent="0.3">
      <c r="A14" s="7"/>
      <c r="B14" s="8">
        <v>2</v>
      </c>
      <c r="C14" s="9" t="s">
        <v>88</v>
      </c>
      <c r="D14" s="10">
        <v>524</v>
      </c>
      <c r="E14" s="10">
        <v>647</v>
      </c>
      <c r="F14" s="10">
        <v>112</v>
      </c>
      <c r="G14" s="10">
        <f t="shared" si="0"/>
        <v>1283</v>
      </c>
      <c r="H14" s="11">
        <f t="shared" si="1"/>
        <v>0.12592010992246541</v>
      </c>
    </row>
    <row r="15" spans="1:14" ht="20.100000000000001" customHeight="1" x14ac:dyDescent="0.3">
      <c r="A15" s="7"/>
      <c r="B15" s="8">
        <v>3</v>
      </c>
      <c r="C15" s="9" t="s">
        <v>99</v>
      </c>
      <c r="D15" s="10">
        <v>418</v>
      </c>
      <c r="E15" s="10">
        <v>350</v>
      </c>
      <c r="F15" s="10">
        <v>220</v>
      </c>
      <c r="G15" s="10">
        <f t="shared" si="0"/>
        <v>988</v>
      </c>
      <c r="H15" s="11">
        <f t="shared" si="1"/>
        <v>9.6967317695554028E-2</v>
      </c>
    </row>
    <row r="16" spans="1:14" ht="20.100000000000001" customHeight="1" x14ac:dyDescent="0.3">
      <c r="A16" s="7"/>
      <c r="B16" s="8">
        <v>4</v>
      </c>
      <c r="C16" s="9" t="s">
        <v>54</v>
      </c>
      <c r="D16" s="10">
        <v>225</v>
      </c>
      <c r="E16" s="10">
        <v>664</v>
      </c>
      <c r="F16" s="10">
        <v>57</v>
      </c>
      <c r="G16" s="10">
        <f t="shared" si="0"/>
        <v>946</v>
      </c>
      <c r="H16" s="11">
        <f t="shared" si="1"/>
        <v>9.2845225242909016E-2</v>
      </c>
    </row>
    <row r="17" spans="1:8" ht="20.100000000000001" customHeight="1" x14ac:dyDescent="0.3">
      <c r="A17" s="7"/>
      <c r="B17" s="8">
        <v>5</v>
      </c>
      <c r="C17" s="9" t="s">
        <v>74</v>
      </c>
      <c r="D17" s="10">
        <v>210</v>
      </c>
      <c r="E17" s="10">
        <v>586</v>
      </c>
      <c r="F17" s="10">
        <v>23</v>
      </c>
      <c r="G17" s="10">
        <f t="shared" si="0"/>
        <v>819</v>
      </c>
      <c r="H17" s="11">
        <f t="shared" si="1"/>
        <v>8.0380802826577682E-2</v>
      </c>
    </row>
    <row r="18" spans="1:8" ht="20.100000000000001" customHeight="1" x14ac:dyDescent="0.3">
      <c r="A18" s="7"/>
      <c r="B18" s="8">
        <v>6</v>
      </c>
      <c r="C18" s="9" t="s">
        <v>58</v>
      </c>
      <c r="D18" s="10">
        <v>91</v>
      </c>
      <c r="E18" s="10">
        <v>508</v>
      </c>
      <c r="F18" s="10">
        <v>68</v>
      </c>
      <c r="G18" s="10">
        <f t="shared" si="0"/>
        <v>667</v>
      </c>
      <c r="H18" s="11">
        <f t="shared" si="1"/>
        <v>6.5462753950338598E-2</v>
      </c>
    </row>
    <row r="19" spans="1:8" ht="20.100000000000001" customHeight="1" x14ac:dyDescent="0.3">
      <c r="A19" s="7"/>
      <c r="B19" s="8">
        <v>7</v>
      </c>
      <c r="C19" s="9" t="s">
        <v>69</v>
      </c>
      <c r="D19" s="10">
        <v>269</v>
      </c>
      <c r="E19" s="10">
        <v>74</v>
      </c>
      <c r="F19" s="10">
        <v>27</v>
      </c>
      <c r="G19" s="10">
        <f t="shared" si="0"/>
        <v>370</v>
      </c>
      <c r="H19" s="11">
        <f t="shared" si="1"/>
        <v>3.6313671606634609E-2</v>
      </c>
    </row>
    <row r="20" spans="1:8" ht="20.100000000000001" customHeight="1" x14ac:dyDescent="0.3">
      <c r="A20" s="7"/>
      <c r="B20" s="8">
        <v>8</v>
      </c>
      <c r="C20" s="9" t="s">
        <v>66</v>
      </c>
      <c r="D20" s="10">
        <v>235</v>
      </c>
      <c r="E20" s="10">
        <v>70</v>
      </c>
      <c r="F20" s="10">
        <v>18</v>
      </c>
      <c r="G20" s="10">
        <f t="shared" si="0"/>
        <v>323</v>
      </c>
      <c r="H20" s="11">
        <f t="shared" si="1"/>
        <v>3.1700853862008049E-2</v>
      </c>
    </row>
    <row r="21" spans="1:8" ht="20.100000000000001" customHeight="1" x14ac:dyDescent="0.3">
      <c r="A21" s="7"/>
      <c r="B21" s="8">
        <v>9</v>
      </c>
      <c r="C21" s="9" t="s">
        <v>56</v>
      </c>
      <c r="D21" s="10">
        <v>113</v>
      </c>
      <c r="E21" s="10">
        <v>110</v>
      </c>
      <c r="F21" s="10">
        <v>72</v>
      </c>
      <c r="G21" s="10">
        <f t="shared" si="0"/>
        <v>295</v>
      </c>
      <c r="H21" s="11">
        <f t="shared" si="1"/>
        <v>2.8952792226911377E-2</v>
      </c>
    </row>
    <row r="22" spans="1:8" ht="20.100000000000001" customHeight="1" x14ac:dyDescent="0.3">
      <c r="A22" s="7"/>
      <c r="B22" s="8">
        <v>10</v>
      </c>
      <c r="C22" s="9" t="s">
        <v>53</v>
      </c>
      <c r="D22" s="10">
        <v>102</v>
      </c>
      <c r="E22" s="10">
        <v>90</v>
      </c>
      <c r="F22" s="10">
        <v>44</v>
      </c>
      <c r="G22" s="10">
        <f t="shared" si="0"/>
        <v>236</v>
      </c>
      <c r="H22" s="11">
        <f t="shared" si="1"/>
        <v>2.3162233781529099E-2</v>
      </c>
    </row>
    <row r="23" spans="1:8" ht="20.100000000000001" customHeight="1" x14ac:dyDescent="0.3">
      <c r="A23" s="7"/>
      <c r="B23" s="8">
        <v>11</v>
      </c>
      <c r="C23" s="9" t="s">
        <v>75</v>
      </c>
      <c r="D23" s="10">
        <v>64</v>
      </c>
      <c r="E23" s="10">
        <v>68</v>
      </c>
      <c r="F23" s="10">
        <v>40</v>
      </c>
      <c r="G23" s="10">
        <f t="shared" si="0"/>
        <v>172</v>
      </c>
      <c r="H23" s="11">
        <f t="shared" si="1"/>
        <v>1.6880950044165278E-2</v>
      </c>
    </row>
    <row r="24" spans="1:8" ht="20.100000000000001" customHeight="1" x14ac:dyDescent="0.3">
      <c r="A24" s="7"/>
      <c r="B24" s="8">
        <v>12</v>
      </c>
      <c r="C24" s="9" t="s">
        <v>51</v>
      </c>
      <c r="D24" s="10">
        <v>56</v>
      </c>
      <c r="E24" s="10">
        <v>88</v>
      </c>
      <c r="F24" s="10">
        <v>23</v>
      </c>
      <c r="G24" s="10">
        <f t="shared" si="0"/>
        <v>167</v>
      </c>
      <c r="H24" s="11">
        <f t="shared" si="1"/>
        <v>1.6390224752183727E-2</v>
      </c>
    </row>
    <row r="25" spans="1:8" ht="20.100000000000001" customHeight="1" x14ac:dyDescent="0.3">
      <c r="A25" s="7"/>
      <c r="B25" s="8">
        <v>13</v>
      </c>
      <c r="C25" s="9" t="s">
        <v>62</v>
      </c>
      <c r="D25" s="10">
        <v>26</v>
      </c>
      <c r="E25" s="10">
        <v>129</v>
      </c>
      <c r="F25" s="10">
        <v>7</v>
      </c>
      <c r="G25" s="10">
        <f t="shared" si="0"/>
        <v>162</v>
      </c>
      <c r="H25" s="11">
        <f t="shared" si="1"/>
        <v>1.5899499460202179E-2</v>
      </c>
    </row>
    <row r="26" spans="1:8" ht="20.100000000000001" customHeight="1" x14ac:dyDescent="0.3">
      <c r="A26" s="7"/>
      <c r="B26" s="8">
        <v>14</v>
      </c>
      <c r="C26" s="9" t="s">
        <v>85</v>
      </c>
      <c r="D26" s="10">
        <v>76</v>
      </c>
      <c r="E26" s="10">
        <v>64</v>
      </c>
      <c r="F26" s="10">
        <v>9</v>
      </c>
      <c r="G26" s="10">
        <f t="shared" si="0"/>
        <v>149</v>
      </c>
      <c r="H26" s="11">
        <f t="shared" si="1"/>
        <v>1.4623613701050153E-2</v>
      </c>
    </row>
    <row r="27" spans="1:8" ht="20.100000000000001" customHeight="1" x14ac:dyDescent="0.3">
      <c r="A27" s="7"/>
      <c r="B27" s="8">
        <v>15</v>
      </c>
      <c r="C27" s="9" t="s">
        <v>67</v>
      </c>
      <c r="D27" s="10">
        <v>125</v>
      </c>
      <c r="E27" s="10">
        <v>12</v>
      </c>
      <c r="F27" s="10">
        <v>7</v>
      </c>
      <c r="G27" s="10">
        <f t="shared" si="0"/>
        <v>144</v>
      </c>
      <c r="H27" s="11">
        <f t="shared" si="1"/>
        <v>1.4132888409068603E-2</v>
      </c>
    </row>
    <row r="28" spans="1:8" ht="20.100000000000001" customHeight="1" x14ac:dyDescent="0.3">
      <c r="A28" s="7"/>
      <c r="B28" s="8">
        <v>16</v>
      </c>
      <c r="C28" s="9" t="s">
        <v>94</v>
      </c>
      <c r="D28" s="10">
        <v>20</v>
      </c>
      <c r="E28" s="10">
        <v>107</v>
      </c>
      <c r="F28" s="10">
        <v>8</v>
      </c>
      <c r="G28" s="10">
        <f t="shared" si="0"/>
        <v>135</v>
      </c>
      <c r="H28" s="11">
        <f t="shared" si="1"/>
        <v>1.3249582883501816E-2</v>
      </c>
    </row>
    <row r="29" spans="1:8" ht="20.100000000000001" customHeight="1" x14ac:dyDescent="0.3">
      <c r="A29" s="7"/>
      <c r="B29" s="8">
        <v>17</v>
      </c>
      <c r="C29" s="9" t="s">
        <v>72</v>
      </c>
      <c r="D29" s="10">
        <v>40</v>
      </c>
      <c r="E29" s="10">
        <v>39</v>
      </c>
      <c r="F29" s="10">
        <v>19</v>
      </c>
      <c r="G29" s="10">
        <f t="shared" si="0"/>
        <v>98</v>
      </c>
      <c r="H29" s="11">
        <f t="shared" si="1"/>
        <v>9.6182157228383545E-3</v>
      </c>
    </row>
    <row r="30" spans="1:8" ht="20.100000000000001" customHeight="1" x14ac:dyDescent="0.3">
      <c r="A30" s="7"/>
      <c r="B30" s="8">
        <v>18</v>
      </c>
      <c r="C30" s="9" t="s">
        <v>68</v>
      </c>
      <c r="D30" s="10">
        <v>56</v>
      </c>
      <c r="E30" s="10">
        <v>20</v>
      </c>
      <c r="F30" s="10">
        <v>1</v>
      </c>
      <c r="G30" s="10">
        <f t="shared" si="0"/>
        <v>77</v>
      </c>
      <c r="H30" s="11">
        <f t="shared" si="1"/>
        <v>7.55716949651585E-3</v>
      </c>
    </row>
    <row r="31" spans="1:8" ht="20.100000000000001" customHeight="1" x14ac:dyDescent="0.3">
      <c r="A31" s="7"/>
      <c r="B31" s="8">
        <v>19</v>
      </c>
      <c r="C31" s="9" t="s">
        <v>98</v>
      </c>
      <c r="D31" s="10">
        <v>27</v>
      </c>
      <c r="E31" s="10">
        <v>45</v>
      </c>
      <c r="F31" s="10">
        <v>4</v>
      </c>
      <c r="G31" s="10">
        <f t="shared" si="0"/>
        <v>76</v>
      </c>
      <c r="H31" s="11">
        <f t="shared" si="1"/>
        <v>7.4590244381195405E-3</v>
      </c>
    </row>
    <row r="32" spans="1:8" ht="20.100000000000001" customHeight="1" x14ac:dyDescent="0.3">
      <c r="A32" s="7"/>
      <c r="B32" s="8">
        <v>20</v>
      </c>
      <c r="C32" s="9" t="s">
        <v>61</v>
      </c>
      <c r="D32" s="10">
        <v>28</v>
      </c>
      <c r="E32" s="10">
        <v>23</v>
      </c>
      <c r="F32" s="10">
        <v>1</v>
      </c>
      <c r="G32" s="10">
        <f t="shared" si="0"/>
        <v>52</v>
      </c>
      <c r="H32" s="11">
        <f t="shared" si="1"/>
        <v>5.1035430366081066E-3</v>
      </c>
    </row>
    <row r="33" spans="1:8" ht="20.100000000000001" customHeight="1" x14ac:dyDescent="0.3">
      <c r="A33" s="7"/>
      <c r="B33" s="8">
        <v>21</v>
      </c>
      <c r="C33" s="9" t="s">
        <v>96</v>
      </c>
      <c r="D33" s="10">
        <v>20</v>
      </c>
      <c r="E33" s="10">
        <v>25</v>
      </c>
      <c r="F33" s="10">
        <v>0</v>
      </c>
      <c r="G33" s="10">
        <f t="shared" si="0"/>
        <v>45</v>
      </c>
      <c r="H33" s="11">
        <f t="shared" si="1"/>
        <v>4.4165276278339384E-3</v>
      </c>
    </row>
    <row r="34" spans="1:8" ht="20.100000000000001" customHeight="1" x14ac:dyDescent="0.3">
      <c r="A34" s="7"/>
      <c r="B34" s="8">
        <v>22</v>
      </c>
      <c r="C34" s="9" t="s">
        <v>89</v>
      </c>
      <c r="D34" s="10">
        <v>1</v>
      </c>
      <c r="E34" s="10">
        <v>31</v>
      </c>
      <c r="F34" s="10">
        <v>1</v>
      </c>
      <c r="G34" s="10">
        <f t="shared" si="0"/>
        <v>33</v>
      </c>
      <c r="H34" s="11">
        <f t="shared" si="1"/>
        <v>3.2387869270782215E-3</v>
      </c>
    </row>
    <row r="35" spans="1:8" ht="20.100000000000001" customHeight="1" x14ac:dyDescent="0.3">
      <c r="A35" s="7"/>
      <c r="B35" s="8">
        <v>23</v>
      </c>
      <c r="C35" s="9" t="s">
        <v>52</v>
      </c>
      <c r="D35" s="10">
        <v>4</v>
      </c>
      <c r="E35" s="10">
        <v>17</v>
      </c>
      <c r="F35" s="10">
        <v>9</v>
      </c>
      <c r="G35" s="10">
        <f t="shared" si="0"/>
        <v>30</v>
      </c>
      <c r="H35" s="11">
        <f t="shared" si="1"/>
        <v>2.9443517518892926E-3</v>
      </c>
    </row>
    <row r="36" spans="1:8" ht="20.100000000000001" customHeight="1" x14ac:dyDescent="0.3">
      <c r="A36" s="7"/>
      <c r="B36" s="8">
        <v>24</v>
      </c>
      <c r="C36" s="9" t="s">
        <v>64</v>
      </c>
      <c r="D36" s="10">
        <v>6</v>
      </c>
      <c r="E36" s="10">
        <v>14</v>
      </c>
      <c r="F36" s="10">
        <v>6</v>
      </c>
      <c r="G36" s="10">
        <f t="shared" si="0"/>
        <v>26</v>
      </c>
      <c r="H36" s="11">
        <f t="shared" si="1"/>
        <v>2.5517715183040533E-3</v>
      </c>
    </row>
    <row r="37" spans="1:8" ht="20.100000000000001" customHeight="1" x14ac:dyDescent="0.3">
      <c r="A37" s="7"/>
      <c r="B37" s="8">
        <v>25</v>
      </c>
      <c r="C37" s="9" t="s">
        <v>90</v>
      </c>
      <c r="D37" s="10">
        <v>1</v>
      </c>
      <c r="E37" s="10">
        <v>23</v>
      </c>
      <c r="F37" s="10">
        <v>1</v>
      </c>
      <c r="G37" s="10">
        <f t="shared" si="0"/>
        <v>25</v>
      </c>
      <c r="H37" s="11">
        <f t="shared" si="1"/>
        <v>2.4536264599077438E-3</v>
      </c>
    </row>
    <row r="38" spans="1:8" ht="20.100000000000001" customHeight="1" x14ac:dyDescent="0.3">
      <c r="A38" s="7"/>
      <c r="B38" s="8">
        <v>26</v>
      </c>
      <c r="C38" s="9" t="s">
        <v>81</v>
      </c>
      <c r="D38" s="10">
        <v>2</v>
      </c>
      <c r="E38" s="10">
        <v>20</v>
      </c>
      <c r="F38" s="10">
        <v>0</v>
      </c>
      <c r="G38" s="10">
        <f t="shared" si="0"/>
        <v>22</v>
      </c>
      <c r="H38" s="11">
        <f t="shared" si="1"/>
        <v>2.1591912847188145E-3</v>
      </c>
    </row>
    <row r="39" spans="1:8" ht="20.100000000000001" customHeight="1" x14ac:dyDescent="0.3">
      <c r="A39" s="7"/>
      <c r="B39" s="8">
        <v>27</v>
      </c>
      <c r="C39" s="9" t="s">
        <v>97</v>
      </c>
      <c r="D39" s="10">
        <v>6</v>
      </c>
      <c r="E39" s="10">
        <v>16</v>
      </c>
      <c r="F39" s="10">
        <v>0</v>
      </c>
      <c r="G39" s="10">
        <f t="shared" si="0"/>
        <v>22</v>
      </c>
      <c r="H39" s="11">
        <f t="shared" si="1"/>
        <v>2.1591912847188145E-3</v>
      </c>
    </row>
    <row r="40" spans="1:8" ht="20.100000000000001" customHeight="1" x14ac:dyDescent="0.3">
      <c r="A40" s="7"/>
      <c r="B40" s="8">
        <v>28</v>
      </c>
      <c r="C40" s="9" t="s">
        <v>59</v>
      </c>
      <c r="D40" s="10">
        <v>18</v>
      </c>
      <c r="E40" s="10">
        <v>0</v>
      </c>
      <c r="F40" s="10">
        <v>0</v>
      </c>
      <c r="G40" s="10">
        <f t="shared" si="0"/>
        <v>18</v>
      </c>
      <c r="H40" s="11">
        <f t="shared" si="1"/>
        <v>1.7666110511335754E-3</v>
      </c>
    </row>
    <row r="41" spans="1:8" ht="20.100000000000001" customHeight="1" x14ac:dyDescent="0.3">
      <c r="A41" s="7"/>
      <c r="B41" s="8">
        <v>29</v>
      </c>
      <c r="C41" s="9" t="s">
        <v>73</v>
      </c>
      <c r="D41" s="10">
        <v>10</v>
      </c>
      <c r="E41" s="10">
        <v>7</v>
      </c>
      <c r="F41" s="10">
        <v>1</v>
      </c>
      <c r="G41" s="10">
        <f t="shared" si="0"/>
        <v>18</v>
      </c>
      <c r="H41" s="11">
        <f t="shared" si="1"/>
        <v>1.7666110511335754E-3</v>
      </c>
    </row>
    <row r="42" spans="1:8" ht="20.100000000000001" customHeight="1" x14ac:dyDescent="0.3">
      <c r="A42" s="7"/>
      <c r="B42" s="8">
        <v>30</v>
      </c>
      <c r="C42" s="9" t="s">
        <v>76</v>
      </c>
      <c r="D42" s="10">
        <v>4</v>
      </c>
      <c r="E42" s="10">
        <v>11</v>
      </c>
      <c r="F42" s="10">
        <v>2</v>
      </c>
      <c r="G42" s="10">
        <f t="shared" si="0"/>
        <v>17</v>
      </c>
      <c r="H42" s="11">
        <f t="shared" si="1"/>
        <v>1.6684659927372657E-3</v>
      </c>
    </row>
    <row r="43" spans="1:8" ht="20.100000000000001" customHeight="1" x14ac:dyDescent="0.3">
      <c r="A43" s="7"/>
      <c r="B43" s="8">
        <v>31</v>
      </c>
      <c r="C43" s="9" t="s">
        <v>95</v>
      </c>
      <c r="D43" s="10">
        <v>4</v>
      </c>
      <c r="E43" s="10">
        <v>9</v>
      </c>
      <c r="F43" s="10">
        <v>3</v>
      </c>
      <c r="G43" s="10">
        <f t="shared" si="0"/>
        <v>16</v>
      </c>
      <c r="H43" s="11">
        <f t="shared" si="1"/>
        <v>1.570320934340956E-3</v>
      </c>
    </row>
    <row r="44" spans="1:8" ht="20.100000000000001" customHeight="1" x14ac:dyDescent="0.3">
      <c r="A44" s="7"/>
      <c r="B44" s="8">
        <v>32</v>
      </c>
      <c r="C44" s="9" t="s">
        <v>93</v>
      </c>
      <c r="D44" s="10">
        <v>0</v>
      </c>
      <c r="E44" s="10">
        <v>14</v>
      </c>
      <c r="F44" s="10">
        <v>0</v>
      </c>
      <c r="G44" s="10">
        <f t="shared" si="0"/>
        <v>14</v>
      </c>
      <c r="H44" s="11">
        <f t="shared" si="1"/>
        <v>1.3740308175483364E-3</v>
      </c>
    </row>
    <row r="45" spans="1:8" ht="20.100000000000001" customHeight="1" x14ac:dyDescent="0.3">
      <c r="A45" s="7"/>
      <c r="B45" s="8">
        <v>33</v>
      </c>
      <c r="C45" s="9" t="s">
        <v>71</v>
      </c>
      <c r="D45" s="10">
        <v>2</v>
      </c>
      <c r="E45" s="10">
        <v>9</v>
      </c>
      <c r="F45" s="10">
        <v>1</v>
      </c>
      <c r="G45" s="10">
        <f t="shared" ref="G45:G62" si="2">SUM(D45:F45)</f>
        <v>12</v>
      </c>
      <c r="H45" s="11">
        <f t="shared" ref="H45:H62" si="3">G45/$G$63</f>
        <v>1.1777407007557169E-3</v>
      </c>
    </row>
    <row r="46" spans="1:8" ht="20.100000000000001" customHeight="1" x14ac:dyDescent="0.3">
      <c r="A46" s="7"/>
      <c r="B46" s="8">
        <v>34</v>
      </c>
      <c r="C46" s="9" t="s">
        <v>92</v>
      </c>
      <c r="D46" s="10">
        <v>1</v>
      </c>
      <c r="E46" s="10">
        <v>11</v>
      </c>
      <c r="F46" s="10">
        <v>0</v>
      </c>
      <c r="G46" s="10">
        <f t="shared" si="2"/>
        <v>12</v>
      </c>
      <c r="H46" s="11">
        <f t="shared" si="3"/>
        <v>1.1777407007557169E-3</v>
      </c>
    </row>
    <row r="47" spans="1:8" ht="20.100000000000001" customHeight="1" x14ac:dyDescent="0.3">
      <c r="A47" s="7"/>
      <c r="B47" s="8">
        <v>35</v>
      </c>
      <c r="C47" s="9" t="s">
        <v>55</v>
      </c>
      <c r="D47" s="10">
        <v>3</v>
      </c>
      <c r="E47" s="10">
        <v>4</v>
      </c>
      <c r="F47" s="10">
        <v>4</v>
      </c>
      <c r="G47" s="10">
        <f t="shared" si="2"/>
        <v>11</v>
      </c>
      <c r="H47" s="11">
        <f t="shared" si="3"/>
        <v>1.0795956423594072E-3</v>
      </c>
    </row>
    <row r="48" spans="1:8" ht="20.100000000000001" customHeight="1" x14ac:dyDescent="0.3">
      <c r="A48" s="7"/>
      <c r="B48" s="8">
        <v>36</v>
      </c>
      <c r="C48" s="9" t="s">
        <v>79</v>
      </c>
      <c r="D48" s="10">
        <v>2</v>
      </c>
      <c r="E48" s="10">
        <v>6</v>
      </c>
      <c r="F48" s="10">
        <v>1</v>
      </c>
      <c r="G48" s="10">
        <f t="shared" si="2"/>
        <v>9</v>
      </c>
      <c r="H48" s="11">
        <f t="shared" si="3"/>
        <v>8.8330552556678771E-4</v>
      </c>
    </row>
    <row r="49" spans="1:8" ht="20.100000000000001" customHeight="1" x14ac:dyDescent="0.3">
      <c r="A49" s="7"/>
      <c r="B49" s="8">
        <v>37</v>
      </c>
      <c r="C49" s="9" t="s">
        <v>77</v>
      </c>
      <c r="D49" s="10">
        <v>6</v>
      </c>
      <c r="E49" s="10">
        <v>1</v>
      </c>
      <c r="F49" s="10">
        <v>0</v>
      </c>
      <c r="G49" s="10">
        <f t="shared" si="2"/>
        <v>7</v>
      </c>
      <c r="H49" s="11">
        <f t="shared" si="3"/>
        <v>6.8701540877416818E-4</v>
      </c>
    </row>
    <row r="50" spans="1:8" ht="20.100000000000001" customHeight="1" x14ac:dyDescent="0.3">
      <c r="A50" s="7"/>
      <c r="B50" s="8">
        <v>38</v>
      </c>
      <c r="C50" s="9" t="s">
        <v>70</v>
      </c>
      <c r="D50" s="10">
        <v>0</v>
      </c>
      <c r="E50" s="10">
        <v>0</v>
      </c>
      <c r="F50" s="10">
        <v>2</v>
      </c>
      <c r="G50" s="10">
        <f t="shared" si="2"/>
        <v>2</v>
      </c>
      <c r="H50" s="11">
        <f t="shared" si="3"/>
        <v>1.962901167926195E-4</v>
      </c>
    </row>
    <row r="51" spans="1:8" ht="20.100000000000001" customHeight="1" x14ac:dyDescent="0.3">
      <c r="A51" s="7"/>
      <c r="B51" s="8">
        <v>39</v>
      </c>
      <c r="C51" s="9" t="s">
        <v>78</v>
      </c>
      <c r="D51" s="10">
        <v>1</v>
      </c>
      <c r="E51" s="10">
        <v>1</v>
      </c>
      <c r="F51" s="10">
        <v>0</v>
      </c>
      <c r="G51" s="10">
        <f t="shared" si="2"/>
        <v>2</v>
      </c>
      <c r="H51" s="11">
        <f t="shared" si="3"/>
        <v>1.962901167926195E-4</v>
      </c>
    </row>
    <row r="52" spans="1:8" ht="20.100000000000001" customHeight="1" x14ac:dyDescent="0.3">
      <c r="A52" s="7"/>
      <c r="B52" s="8">
        <v>40</v>
      </c>
      <c r="C52" s="9" t="s">
        <v>80</v>
      </c>
      <c r="D52" s="10">
        <v>1</v>
      </c>
      <c r="E52" s="10">
        <v>0</v>
      </c>
      <c r="F52" s="10">
        <v>1</v>
      </c>
      <c r="G52" s="10">
        <f t="shared" si="2"/>
        <v>2</v>
      </c>
      <c r="H52" s="11">
        <f t="shared" si="3"/>
        <v>1.962901167926195E-4</v>
      </c>
    </row>
    <row r="53" spans="1:8" ht="20.100000000000001" customHeight="1" x14ac:dyDescent="0.3">
      <c r="A53" s="7"/>
      <c r="B53" s="8">
        <v>41</v>
      </c>
      <c r="C53" s="9" t="s">
        <v>82</v>
      </c>
      <c r="D53" s="10">
        <v>0</v>
      </c>
      <c r="E53" s="10">
        <v>1</v>
      </c>
      <c r="F53" s="10">
        <v>0</v>
      </c>
      <c r="G53" s="10">
        <f t="shared" si="2"/>
        <v>1</v>
      </c>
      <c r="H53" s="11">
        <f t="shared" si="3"/>
        <v>9.814505839630975E-5</v>
      </c>
    </row>
    <row r="54" spans="1:8" ht="20.100000000000001" customHeight="1" x14ac:dyDescent="0.3">
      <c r="A54" s="7"/>
      <c r="B54" s="8">
        <v>42</v>
      </c>
      <c r="C54" s="9" t="s">
        <v>83</v>
      </c>
      <c r="D54" s="10">
        <v>1</v>
      </c>
      <c r="E54" s="10">
        <v>0</v>
      </c>
      <c r="F54" s="10">
        <v>0</v>
      </c>
      <c r="G54" s="10">
        <f t="shared" si="2"/>
        <v>1</v>
      </c>
      <c r="H54" s="11">
        <f t="shared" si="3"/>
        <v>9.814505839630975E-5</v>
      </c>
    </row>
    <row r="55" spans="1:8" ht="20.100000000000001" customHeight="1" x14ac:dyDescent="0.3">
      <c r="A55" s="7"/>
      <c r="B55" s="8">
        <v>43</v>
      </c>
      <c r="C55" s="9" t="s">
        <v>57</v>
      </c>
      <c r="D55" s="10">
        <v>0</v>
      </c>
      <c r="E55" s="10">
        <v>0</v>
      </c>
      <c r="F55" s="10">
        <v>0</v>
      </c>
      <c r="G55" s="10">
        <f t="shared" si="2"/>
        <v>0</v>
      </c>
      <c r="H55" s="11">
        <f t="shared" si="3"/>
        <v>0</v>
      </c>
    </row>
    <row r="56" spans="1:8" ht="20.100000000000001" customHeight="1" x14ac:dyDescent="0.3">
      <c r="A56" s="7"/>
      <c r="B56" s="8">
        <v>44</v>
      </c>
      <c r="C56" s="9" t="s">
        <v>60</v>
      </c>
      <c r="D56" s="10">
        <v>0</v>
      </c>
      <c r="E56" s="10">
        <v>0</v>
      </c>
      <c r="F56" s="10">
        <v>0</v>
      </c>
      <c r="G56" s="10">
        <f t="shared" si="2"/>
        <v>0</v>
      </c>
      <c r="H56" s="11">
        <f t="shared" si="3"/>
        <v>0</v>
      </c>
    </row>
    <row r="57" spans="1:8" ht="20.100000000000001" customHeight="1" x14ac:dyDescent="0.3">
      <c r="A57" s="7"/>
      <c r="B57" s="8">
        <v>45</v>
      </c>
      <c r="C57" s="9" t="s">
        <v>63</v>
      </c>
      <c r="D57" s="10">
        <v>0</v>
      </c>
      <c r="E57" s="10">
        <v>0</v>
      </c>
      <c r="F57" s="10">
        <v>0</v>
      </c>
      <c r="G57" s="10">
        <f t="shared" si="2"/>
        <v>0</v>
      </c>
      <c r="H57" s="11">
        <f t="shared" si="3"/>
        <v>0</v>
      </c>
    </row>
    <row r="58" spans="1:8" ht="20.100000000000001" customHeight="1" x14ac:dyDescent="0.3">
      <c r="A58" s="7"/>
      <c r="B58" s="8">
        <v>46</v>
      </c>
      <c r="C58" s="9" t="s">
        <v>65</v>
      </c>
      <c r="D58" s="10">
        <v>0</v>
      </c>
      <c r="E58" s="10">
        <v>0</v>
      </c>
      <c r="F58" s="10">
        <v>0</v>
      </c>
      <c r="G58" s="10">
        <f t="shared" si="2"/>
        <v>0</v>
      </c>
      <c r="H58" s="11">
        <f t="shared" si="3"/>
        <v>0</v>
      </c>
    </row>
    <row r="59" spans="1:8" ht="20.100000000000001" customHeight="1" x14ac:dyDescent="0.3">
      <c r="A59" s="7"/>
      <c r="B59" s="8">
        <v>47</v>
      </c>
      <c r="C59" s="9" t="s">
        <v>86</v>
      </c>
      <c r="D59" s="10">
        <v>0</v>
      </c>
      <c r="E59" s="10">
        <v>0</v>
      </c>
      <c r="F59" s="10">
        <v>0</v>
      </c>
      <c r="G59" s="10">
        <f t="shared" si="2"/>
        <v>0</v>
      </c>
      <c r="H59" s="11">
        <f t="shared" si="3"/>
        <v>0</v>
      </c>
    </row>
    <row r="60" spans="1:8" ht="20.100000000000001" customHeight="1" x14ac:dyDescent="0.3">
      <c r="A60" s="7"/>
      <c r="B60" s="8">
        <v>48</v>
      </c>
      <c r="C60" s="9" t="s">
        <v>87</v>
      </c>
      <c r="D60" s="10">
        <v>0</v>
      </c>
      <c r="E60" s="10">
        <v>0</v>
      </c>
      <c r="F60" s="10">
        <v>0</v>
      </c>
      <c r="G60" s="10">
        <f t="shared" si="2"/>
        <v>0</v>
      </c>
      <c r="H60" s="11">
        <f t="shared" si="3"/>
        <v>0</v>
      </c>
    </row>
    <row r="61" spans="1:8" ht="20.100000000000001" customHeight="1" x14ac:dyDescent="0.3">
      <c r="A61" s="7"/>
      <c r="B61" s="8">
        <v>49</v>
      </c>
      <c r="C61" s="9" t="s">
        <v>91</v>
      </c>
      <c r="D61" s="10">
        <v>0</v>
      </c>
      <c r="E61" s="10">
        <v>0</v>
      </c>
      <c r="F61" s="10">
        <v>0</v>
      </c>
      <c r="G61" s="10">
        <f t="shared" si="2"/>
        <v>0</v>
      </c>
      <c r="H61" s="11">
        <f t="shared" si="3"/>
        <v>0</v>
      </c>
    </row>
    <row r="62" spans="1:8" ht="20.100000000000001" customHeight="1" x14ac:dyDescent="0.3">
      <c r="A62" s="7"/>
      <c r="B62" s="8"/>
      <c r="C62" s="9" t="s">
        <v>84</v>
      </c>
      <c r="D62" s="10">
        <v>141</v>
      </c>
      <c r="E62" s="10">
        <v>531</v>
      </c>
      <c r="F62" s="10">
        <v>48</v>
      </c>
      <c r="G62" s="10">
        <f t="shared" si="2"/>
        <v>720</v>
      </c>
      <c r="H62" s="11">
        <f t="shared" si="3"/>
        <v>7.0664442045343015E-2</v>
      </c>
    </row>
    <row r="63" spans="1:8" ht="20.100000000000001" customHeight="1" thickBot="1" x14ac:dyDescent="0.4">
      <c r="A63" s="7"/>
      <c r="B63" s="87" t="s">
        <v>2</v>
      </c>
      <c r="C63" s="88"/>
      <c r="D63" s="13">
        <f>SUM(D13:D62)</f>
        <v>3895</v>
      </c>
      <c r="E63" s="13">
        <f>SUM(E13:E62)</f>
        <v>5158</v>
      </c>
      <c r="F63" s="13">
        <f>SUM(F13:F62)</f>
        <v>1136</v>
      </c>
      <c r="G63" s="13">
        <f>SUM(G13:G62)</f>
        <v>10189</v>
      </c>
      <c r="H63" s="12">
        <f>SUM(H13:H62)</f>
        <v>1.0000000000000007</v>
      </c>
    </row>
    <row r="64" spans="1:8" x14ac:dyDescent="0.25">
      <c r="B64" s="35" t="s">
        <v>50</v>
      </c>
      <c r="C64" s="6"/>
    </row>
  </sheetData>
  <autoFilter ref="B12:H46">
    <sortState ref="B13:H62">
      <sortCondition descending="1" ref="G12:G47"/>
    </sortState>
  </autoFilter>
  <mergeCells count="6">
    <mergeCell ref="B63:C63"/>
    <mergeCell ref="A5:J5"/>
    <mergeCell ref="A6:J6"/>
    <mergeCell ref="A7:J7"/>
    <mergeCell ref="A9:J9"/>
    <mergeCell ref="A10:J10"/>
  </mergeCells>
  <conditionalFormatting sqref="H13:H63">
    <cfRule type="dataBar" priority="349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{3A8DA074-E1B0-45F2-A812-78319821E4C2}</x14:id>
        </ext>
      </extLst>
    </cfRule>
    <cfRule type="dataBar" priority="349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{03F1CE35-71CF-4449-B020-2BCCFBB3E58C}</x14:id>
        </ext>
      </extLst>
    </cfRule>
  </conditionalFormatting>
  <conditionalFormatting sqref="H13:H63">
    <cfRule type="dataBar" priority="35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{1A764278-AF32-40F1-9F2D-7853AB38BC26}</x14:id>
        </ext>
      </extLst>
    </cfRule>
    <cfRule type="dataBar" priority="35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{2C9504EA-6B81-47D5-B2F2-6ACF95A08D79}</x14:id>
        </ext>
      </extLst>
    </cfRule>
  </conditionalFormatting>
  <conditionalFormatting sqref="H13:H63">
    <cfRule type="dataBar" priority="350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{BED6AD53-ECC3-431F-B87A-CB5F3B8881C2}</x14:id>
        </ext>
      </extLst>
    </cfRule>
  </conditionalFormatting>
  <conditionalFormatting sqref="H13:H63">
    <cfRule type="dataBar" priority="35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{6E0AB8DA-9B96-4EE9-9520-ACAA3E02634C}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8DA074-E1B0-45F2-A812-78319821E4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3F1CE35-71CF-4449-B020-2BCCFBB3E58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H13:H63</xm:sqref>
        </x14:conditionalFormatting>
        <x14:conditionalFormatting xmlns:xm="http://schemas.microsoft.com/office/excel/2006/main">
          <x14:cfRule type="dataBar" id="{1A764278-AF32-40F1-9F2D-7853AB38BC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C9504EA-6B81-47D5-B2F2-6ACF95A08D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H13:H63</xm:sqref>
        </x14:conditionalFormatting>
        <x14:conditionalFormatting xmlns:xm="http://schemas.microsoft.com/office/excel/2006/main">
          <x14:cfRule type="dataBar" id="{BED6AD53-ECC3-431F-B87A-CB5F3B8881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H13:H63</xm:sqref>
        </x14:conditionalFormatting>
        <x14:conditionalFormatting xmlns:xm="http://schemas.microsoft.com/office/excel/2006/main">
          <x14:cfRule type="dataBar" id="{6E0AB8DA-9B96-4EE9-9520-ACAA3E0263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H13:H63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4"/>
  <sheetViews>
    <sheetView workbookViewId="0">
      <selection activeCell="A10" sqref="A10:J10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6.5703125" customWidth="1"/>
    <col min="4" max="4" width="14.140625" customWidth="1"/>
    <col min="5" max="5" width="14.85546875" customWidth="1"/>
    <col min="6" max="6" width="12.7109375" customWidth="1"/>
    <col min="7" max="7" width="13.85546875" customWidth="1"/>
    <col min="8" max="8" width="11.5703125" customWidth="1"/>
    <col min="9" max="9" width="12.28515625" customWidth="1"/>
    <col min="10" max="10" width="1.5703125" customWidth="1"/>
    <col min="11" max="11" width="8" customWidth="1"/>
    <col min="12" max="12" width="6.28515625" customWidth="1"/>
  </cols>
  <sheetData>
    <row r="5" spans="1:13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  <c r="K5" s="25"/>
      <c r="L5" s="25"/>
    </row>
    <row r="6" spans="1:13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  <c r="K6" s="4"/>
      <c r="L6" s="4"/>
    </row>
    <row r="7" spans="1:13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  <c r="K7" s="3"/>
      <c r="L7" s="3"/>
    </row>
    <row r="8" spans="1:13" ht="15.75" x14ac:dyDescent="0.25">
      <c r="C8" s="22"/>
      <c r="D8" s="22"/>
      <c r="E8" s="22"/>
      <c r="F8" s="22"/>
      <c r="G8" s="22"/>
      <c r="H8" s="22"/>
      <c r="I8" s="22"/>
      <c r="J8" s="22"/>
      <c r="K8" s="22"/>
    </row>
    <row r="9" spans="1:13" ht="20.25" customHeight="1" x14ac:dyDescent="0.25">
      <c r="A9" s="83" t="s">
        <v>152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26"/>
      <c r="M9" s="26"/>
    </row>
    <row r="10" spans="1:13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  <c r="K10" s="27"/>
      <c r="L10" s="27"/>
    </row>
    <row r="11" spans="1:13" ht="18" thickBot="1" x14ac:dyDescent="0.4">
      <c r="C11" s="2"/>
      <c r="D11" s="2"/>
      <c r="E11" s="2"/>
      <c r="F11" s="2"/>
      <c r="G11" s="2"/>
      <c r="H11" s="2"/>
    </row>
    <row r="12" spans="1:13" ht="50.25" customHeight="1" x14ac:dyDescent="0.35">
      <c r="B12" s="31" t="s">
        <v>1</v>
      </c>
      <c r="C12" s="15" t="str">
        <f>TITULOS!C12</f>
        <v>Delitos</v>
      </c>
      <c r="D12" s="74" t="s">
        <v>9</v>
      </c>
      <c r="E12" s="30" t="s">
        <v>13</v>
      </c>
      <c r="F12" s="30" t="s">
        <v>44</v>
      </c>
      <c r="G12" s="30" t="s">
        <v>36</v>
      </c>
      <c r="H12" s="16" t="s">
        <v>38</v>
      </c>
      <c r="I12" s="17" t="str">
        <f>TITULOS!C14</f>
        <v>%</v>
      </c>
    </row>
    <row r="13" spans="1:13" ht="20.100000000000001" customHeight="1" x14ac:dyDescent="0.3">
      <c r="A13" s="7"/>
      <c r="B13" s="8">
        <v>1</v>
      </c>
      <c r="C13" s="9" t="s">
        <v>100</v>
      </c>
      <c r="D13" s="10">
        <v>1002</v>
      </c>
      <c r="E13" s="10">
        <v>0</v>
      </c>
      <c r="F13" s="10">
        <v>1775</v>
      </c>
      <c r="G13" s="10">
        <v>1195</v>
      </c>
      <c r="H13" s="10">
        <f t="shared" ref="H13:H44" si="0">SUM(D13:G13)</f>
        <v>3972</v>
      </c>
      <c r="I13" s="11">
        <f t="shared" ref="I13:I44" si="1">H13/$H$63</f>
        <v>0.25526992287917738</v>
      </c>
    </row>
    <row r="14" spans="1:13" ht="20.100000000000001" customHeight="1" x14ac:dyDescent="0.3">
      <c r="A14" s="7"/>
      <c r="B14" s="8">
        <v>2</v>
      </c>
      <c r="C14" s="9" t="s">
        <v>54</v>
      </c>
      <c r="D14" s="10">
        <v>846</v>
      </c>
      <c r="E14" s="10">
        <v>343</v>
      </c>
      <c r="F14" s="10">
        <v>1220</v>
      </c>
      <c r="G14" s="10">
        <v>269</v>
      </c>
      <c r="H14" s="10">
        <f t="shared" si="0"/>
        <v>2678</v>
      </c>
      <c r="I14" s="11">
        <f t="shared" si="1"/>
        <v>0.17210796915167095</v>
      </c>
    </row>
    <row r="15" spans="1:13" ht="20.100000000000001" customHeight="1" x14ac:dyDescent="0.3">
      <c r="A15" s="7"/>
      <c r="B15" s="8">
        <v>3</v>
      </c>
      <c r="C15" s="9" t="s">
        <v>99</v>
      </c>
      <c r="D15" s="10">
        <v>1448</v>
      </c>
      <c r="E15" s="10">
        <v>0</v>
      </c>
      <c r="F15" s="10">
        <v>218</v>
      </c>
      <c r="G15" s="10">
        <v>240</v>
      </c>
      <c r="H15" s="10">
        <f t="shared" si="0"/>
        <v>1906</v>
      </c>
      <c r="I15" s="11">
        <f t="shared" si="1"/>
        <v>0.1224935732647815</v>
      </c>
    </row>
    <row r="16" spans="1:13" ht="20.100000000000001" customHeight="1" x14ac:dyDescent="0.3">
      <c r="A16" s="7"/>
      <c r="B16" s="8">
        <v>4</v>
      </c>
      <c r="C16" s="9" t="s">
        <v>88</v>
      </c>
      <c r="D16" s="10">
        <v>170</v>
      </c>
      <c r="E16" s="10">
        <v>462</v>
      </c>
      <c r="F16" s="10">
        <v>802</v>
      </c>
      <c r="G16" s="10">
        <v>288</v>
      </c>
      <c r="H16" s="10">
        <f t="shared" si="0"/>
        <v>1722</v>
      </c>
      <c r="I16" s="11">
        <f t="shared" si="1"/>
        <v>0.11066838046272494</v>
      </c>
    </row>
    <row r="17" spans="1:9" ht="20.100000000000001" customHeight="1" x14ac:dyDescent="0.3">
      <c r="A17" s="7"/>
      <c r="B17" s="8">
        <v>5</v>
      </c>
      <c r="C17" s="9" t="s">
        <v>74</v>
      </c>
      <c r="D17" s="10">
        <v>445</v>
      </c>
      <c r="E17" s="10">
        <v>122</v>
      </c>
      <c r="F17" s="10">
        <v>165</v>
      </c>
      <c r="G17" s="10">
        <v>125</v>
      </c>
      <c r="H17" s="10">
        <f t="shared" si="0"/>
        <v>857</v>
      </c>
      <c r="I17" s="11">
        <f t="shared" si="1"/>
        <v>5.507712082262211E-2</v>
      </c>
    </row>
    <row r="18" spans="1:9" ht="20.100000000000001" customHeight="1" x14ac:dyDescent="0.3">
      <c r="A18" s="7"/>
      <c r="B18" s="8">
        <v>6</v>
      </c>
      <c r="C18" s="9" t="s">
        <v>58</v>
      </c>
      <c r="D18" s="10">
        <v>437</v>
      </c>
      <c r="E18" s="10">
        <v>4</v>
      </c>
      <c r="F18" s="10">
        <v>251</v>
      </c>
      <c r="G18" s="10">
        <v>134</v>
      </c>
      <c r="H18" s="10">
        <f t="shared" si="0"/>
        <v>826</v>
      </c>
      <c r="I18" s="11">
        <f t="shared" si="1"/>
        <v>5.3084832904884319E-2</v>
      </c>
    </row>
    <row r="19" spans="1:9" ht="20.100000000000001" customHeight="1" x14ac:dyDescent="0.3">
      <c r="A19" s="7"/>
      <c r="B19" s="8">
        <v>7</v>
      </c>
      <c r="C19" s="9" t="s">
        <v>56</v>
      </c>
      <c r="D19" s="10">
        <v>33</v>
      </c>
      <c r="E19" s="10">
        <v>0</v>
      </c>
      <c r="F19" s="10">
        <v>302</v>
      </c>
      <c r="G19" s="10">
        <v>162</v>
      </c>
      <c r="H19" s="10">
        <f t="shared" si="0"/>
        <v>497</v>
      </c>
      <c r="I19" s="11">
        <f t="shared" si="1"/>
        <v>3.1940874035989719E-2</v>
      </c>
    </row>
    <row r="20" spans="1:9" ht="20.100000000000001" customHeight="1" x14ac:dyDescent="0.3">
      <c r="A20" s="7"/>
      <c r="B20" s="8">
        <v>8</v>
      </c>
      <c r="C20" s="9" t="s">
        <v>53</v>
      </c>
      <c r="D20" s="10">
        <v>165</v>
      </c>
      <c r="E20" s="10">
        <v>0</v>
      </c>
      <c r="F20" s="10">
        <v>72</v>
      </c>
      <c r="G20" s="10">
        <v>45</v>
      </c>
      <c r="H20" s="10">
        <f t="shared" si="0"/>
        <v>282</v>
      </c>
      <c r="I20" s="11">
        <f t="shared" si="1"/>
        <v>1.8123393316195373E-2</v>
      </c>
    </row>
    <row r="21" spans="1:9" ht="20.100000000000001" customHeight="1" x14ac:dyDescent="0.3">
      <c r="A21" s="7"/>
      <c r="B21" s="8">
        <v>9</v>
      </c>
      <c r="C21" s="9" t="s">
        <v>51</v>
      </c>
      <c r="D21" s="10">
        <v>39</v>
      </c>
      <c r="E21" s="10">
        <v>48</v>
      </c>
      <c r="F21" s="10">
        <v>126</v>
      </c>
      <c r="G21" s="10">
        <v>15</v>
      </c>
      <c r="H21" s="10">
        <f t="shared" si="0"/>
        <v>228</v>
      </c>
      <c r="I21" s="11">
        <f t="shared" si="1"/>
        <v>1.4652956298200515E-2</v>
      </c>
    </row>
    <row r="22" spans="1:9" ht="20.100000000000001" customHeight="1" x14ac:dyDescent="0.3">
      <c r="A22" s="7"/>
      <c r="B22" s="8">
        <v>10</v>
      </c>
      <c r="C22" s="9" t="s">
        <v>72</v>
      </c>
      <c r="D22" s="10">
        <v>26</v>
      </c>
      <c r="E22" s="10">
        <v>43</v>
      </c>
      <c r="F22" s="10">
        <v>90</v>
      </c>
      <c r="G22" s="10">
        <v>14</v>
      </c>
      <c r="H22" s="10">
        <f t="shared" si="0"/>
        <v>173</v>
      </c>
      <c r="I22" s="11">
        <f t="shared" si="1"/>
        <v>1.1118251928020566E-2</v>
      </c>
    </row>
    <row r="23" spans="1:9" ht="20.100000000000001" customHeight="1" x14ac:dyDescent="0.3">
      <c r="A23" s="7"/>
      <c r="B23" s="8">
        <v>11</v>
      </c>
      <c r="C23" s="9" t="s">
        <v>85</v>
      </c>
      <c r="D23" s="10">
        <v>21</v>
      </c>
      <c r="E23" s="10">
        <v>18</v>
      </c>
      <c r="F23" s="10">
        <v>88</v>
      </c>
      <c r="G23" s="10">
        <v>28</v>
      </c>
      <c r="H23" s="10">
        <f t="shared" si="0"/>
        <v>155</v>
      </c>
      <c r="I23" s="11">
        <f t="shared" si="1"/>
        <v>9.9614395886889456E-3</v>
      </c>
    </row>
    <row r="24" spans="1:9" ht="20.100000000000001" customHeight="1" x14ac:dyDescent="0.3">
      <c r="A24" s="7"/>
      <c r="B24" s="8">
        <v>12</v>
      </c>
      <c r="C24" s="9" t="s">
        <v>62</v>
      </c>
      <c r="D24" s="10">
        <v>9</v>
      </c>
      <c r="E24" s="10">
        <v>19</v>
      </c>
      <c r="F24" s="10">
        <v>47</v>
      </c>
      <c r="G24" s="10">
        <v>18</v>
      </c>
      <c r="H24" s="10">
        <f t="shared" si="0"/>
        <v>93</v>
      </c>
      <c r="I24" s="11">
        <f t="shared" si="1"/>
        <v>5.9768637532133673E-3</v>
      </c>
    </row>
    <row r="25" spans="1:9" ht="20.100000000000001" customHeight="1" x14ac:dyDescent="0.3">
      <c r="A25" s="7"/>
      <c r="B25" s="8">
        <v>13</v>
      </c>
      <c r="C25" s="9" t="s">
        <v>98</v>
      </c>
      <c r="D25" s="10">
        <v>38</v>
      </c>
      <c r="E25" s="10">
        <v>0</v>
      </c>
      <c r="F25" s="10">
        <v>22</v>
      </c>
      <c r="G25" s="10">
        <v>25</v>
      </c>
      <c r="H25" s="10">
        <f t="shared" si="0"/>
        <v>85</v>
      </c>
      <c r="I25" s="11">
        <f t="shared" si="1"/>
        <v>5.462724935732648E-3</v>
      </c>
    </row>
    <row r="26" spans="1:9" ht="20.100000000000001" customHeight="1" x14ac:dyDescent="0.3">
      <c r="A26" s="7"/>
      <c r="B26" s="8">
        <v>14</v>
      </c>
      <c r="C26" s="9" t="s">
        <v>75</v>
      </c>
      <c r="D26" s="10">
        <v>19</v>
      </c>
      <c r="E26" s="10">
        <v>6</v>
      </c>
      <c r="F26" s="10">
        <v>38</v>
      </c>
      <c r="G26" s="10">
        <v>16</v>
      </c>
      <c r="H26" s="10">
        <f t="shared" si="0"/>
        <v>79</v>
      </c>
      <c r="I26" s="11">
        <f t="shared" si="1"/>
        <v>5.0771208226221077E-3</v>
      </c>
    </row>
    <row r="27" spans="1:9" ht="20.100000000000001" customHeight="1" x14ac:dyDescent="0.3">
      <c r="A27" s="7"/>
      <c r="B27" s="8">
        <v>15</v>
      </c>
      <c r="C27" s="9" t="s">
        <v>61</v>
      </c>
      <c r="D27" s="10">
        <v>8</v>
      </c>
      <c r="E27" s="10">
        <v>16</v>
      </c>
      <c r="F27" s="10">
        <v>41</v>
      </c>
      <c r="G27" s="10">
        <v>9</v>
      </c>
      <c r="H27" s="10">
        <f t="shared" si="0"/>
        <v>74</v>
      </c>
      <c r="I27" s="11">
        <f t="shared" si="1"/>
        <v>4.7557840616966581E-3</v>
      </c>
    </row>
    <row r="28" spans="1:9" ht="20.100000000000001" customHeight="1" x14ac:dyDescent="0.3">
      <c r="A28" s="7"/>
      <c r="B28" s="8">
        <v>16</v>
      </c>
      <c r="C28" s="9" t="s">
        <v>96</v>
      </c>
      <c r="D28" s="10">
        <v>12</v>
      </c>
      <c r="E28" s="10">
        <v>16</v>
      </c>
      <c r="F28" s="10">
        <v>34</v>
      </c>
      <c r="G28" s="10">
        <v>5</v>
      </c>
      <c r="H28" s="10">
        <f t="shared" si="0"/>
        <v>67</v>
      </c>
      <c r="I28" s="11">
        <f t="shared" si="1"/>
        <v>4.3059125964010287E-3</v>
      </c>
    </row>
    <row r="29" spans="1:9" ht="20.100000000000001" customHeight="1" x14ac:dyDescent="0.3">
      <c r="A29" s="7"/>
      <c r="B29" s="8">
        <v>17</v>
      </c>
      <c r="C29" s="9" t="s">
        <v>94</v>
      </c>
      <c r="D29" s="10">
        <v>17</v>
      </c>
      <c r="E29" s="10">
        <v>13</v>
      </c>
      <c r="F29" s="10">
        <v>23</v>
      </c>
      <c r="G29" s="10">
        <v>10</v>
      </c>
      <c r="H29" s="10">
        <f t="shared" si="0"/>
        <v>63</v>
      </c>
      <c r="I29" s="11">
        <f t="shared" si="1"/>
        <v>4.0488431876606681E-3</v>
      </c>
    </row>
    <row r="30" spans="1:9" ht="20.100000000000001" customHeight="1" x14ac:dyDescent="0.3">
      <c r="A30" s="7"/>
      <c r="B30" s="8">
        <v>18</v>
      </c>
      <c r="C30" s="9" t="s">
        <v>52</v>
      </c>
      <c r="D30" s="10">
        <v>24</v>
      </c>
      <c r="E30" s="10">
        <v>0</v>
      </c>
      <c r="F30" s="10">
        <v>24</v>
      </c>
      <c r="G30" s="10">
        <v>11</v>
      </c>
      <c r="H30" s="10">
        <f t="shared" si="0"/>
        <v>59</v>
      </c>
      <c r="I30" s="11">
        <f t="shared" si="1"/>
        <v>3.7917737789203085E-3</v>
      </c>
    </row>
    <row r="31" spans="1:9" ht="20.100000000000001" customHeight="1" x14ac:dyDescent="0.3">
      <c r="A31" s="7"/>
      <c r="B31" s="8">
        <v>19</v>
      </c>
      <c r="C31" s="9" t="s">
        <v>76</v>
      </c>
      <c r="D31" s="10">
        <v>2</v>
      </c>
      <c r="E31" s="10">
        <v>5</v>
      </c>
      <c r="F31" s="10">
        <v>22</v>
      </c>
      <c r="G31" s="10">
        <v>12</v>
      </c>
      <c r="H31" s="10">
        <f t="shared" si="0"/>
        <v>41</v>
      </c>
      <c r="I31" s="11">
        <f t="shared" si="1"/>
        <v>2.6349614395886891E-3</v>
      </c>
    </row>
    <row r="32" spans="1:9" ht="20.100000000000001" customHeight="1" x14ac:dyDescent="0.3">
      <c r="A32" s="7"/>
      <c r="B32" s="8">
        <v>20</v>
      </c>
      <c r="C32" s="9" t="s">
        <v>69</v>
      </c>
      <c r="D32" s="10">
        <v>2</v>
      </c>
      <c r="E32" s="10">
        <v>2</v>
      </c>
      <c r="F32" s="10">
        <v>29</v>
      </c>
      <c r="G32" s="10">
        <v>1</v>
      </c>
      <c r="H32" s="10">
        <f t="shared" si="0"/>
        <v>34</v>
      </c>
      <c r="I32" s="11">
        <f t="shared" si="1"/>
        <v>2.1850899742930593E-3</v>
      </c>
    </row>
    <row r="33" spans="1:9" ht="20.100000000000001" customHeight="1" x14ac:dyDescent="0.3">
      <c r="A33" s="7"/>
      <c r="B33" s="8">
        <v>21</v>
      </c>
      <c r="C33" s="9" t="s">
        <v>70</v>
      </c>
      <c r="D33" s="10">
        <v>0</v>
      </c>
      <c r="E33" s="10">
        <v>0</v>
      </c>
      <c r="F33" s="10">
        <v>31</v>
      </c>
      <c r="G33" s="10">
        <v>0</v>
      </c>
      <c r="H33" s="10">
        <f t="shared" si="0"/>
        <v>31</v>
      </c>
      <c r="I33" s="11">
        <f t="shared" si="1"/>
        <v>1.9922879177377891E-3</v>
      </c>
    </row>
    <row r="34" spans="1:9" ht="20.100000000000001" customHeight="1" x14ac:dyDescent="0.3">
      <c r="A34" s="7"/>
      <c r="B34" s="8">
        <v>22</v>
      </c>
      <c r="C34" s="9" t="s">
        <v>66</v>
      </c>
      <c r="D34" s="10">
        <v>5</v>
      </c>
      <c r="E34" s="10">
        <v>7</v>
      </c>
      <c r="F34" s="10">
        <v>16</v>
      </c>
      <c r="G34" s="10">
        <v>1</v>
      </c>
      <c r="H34" s="10">
        <f t="shared" si="0"/>
        <v>29</v>
      </c>
      <c r="I34" s="11">
        <f t="shared" si="1"/>
        <v>1.8637532133676093E-3</v>
      </c>
    </row>
    <row r="35" spans="1:9" ht="20.100000000000001" customHeight="1" x14ac:dyDescent="0.3">
      <c r="A35" s="7"/>
      <c r="B35" s="8">
        <v>23</v>
      </c>
      <c r="C35" s="9" t="s">
        <v>68</v>
      </c>
      <c r="D35" s="10">
        <v>0</v>
      </c>
      <c r="E35" s="10">
        <v>15</v>
      </c>
      <c r="F35" s="10">
        <v>8</v>
      </c>
      <c r="G35" s="10">
        <v>2</v>
      </c>
      <c r="H35" s="10">
        <f t="shared" si="0"/>
        <v>25</v>
      </c>
      <c r="I35" s="11">
        <f t="shared" si="1"/>
        <v>1.6066838046272494E-3</v>
      </c>
    </row>
    <row r="36" spans="1:9" ht="20.100000000000001" customHeight="1" x14ac:dyDescent="0.3">
      <c r="A36" s="7"/>
      <c r="B36" s="8">
        <v>24</v>
      </c>
      <c r="C36" s="9" t="s">
        <v>67</v>
      </c>
      <c r="D36" s="10">
        <v>2</v>
      </c>
      <c r="E36" s="10">
        <v>6</v>
      </c>
      <c r="F36" s="10">
        <v>14</v>
      </c>
      <c r="G36" s="10">
        <v>0</v>
      </c>
      <c r="H36" s="10">
        <f t="shared" si="0"/>
        <v>22</v>
      </c>
      <c r="I36" s="11">
        <f t="shared" si="1"/>
        <v>1.4138817480719794E-3</v>
      </c>
    </row>
    <row r="37" spans="1:9" ht="20.100000000000001" customHeight="1" x14ac:dyDescent="0.3">
      <c r="A37" s="7"/>
      <c r="B37" s="8">
        <v>25</v>
      </c>
      <c r="C37" s="9" t="s">
        <v>73</v>
      </c>
      <c r="D37" s="10">
        <v>1</v>
      </c>
      <c r="E37" s="10">
        <v>5</v>
      </c>
      <c r="F37" s="10">
        <v>11</v>
      </c>
      <c r="G37" s="10">
        <v>0</v>
      </c>
      <c r="H37" s="10">
        <f t="shared" si="0"/>
        <v>17</v>
      </c>
      <c r="I37" s="11">
        <f t="shared" si="1"/>
        <v>1.0925449871465296E-3</v>
      </c>
    </row>
    <row r="38" spans="1:9" ht="20.100000000000001" customHeight="1" x14ac:dyDescent="0.3">
      <c r="A38" s="7"/>
      <c r="B38" s="8">
        <v>26</v>
      </c>
      <c r="C38" s="9" t="s">
        <v>55</v>
      </c>
      <c r="D38" s="10">
        <v>5</v>
      </c>
      <c r="E38" s="10">
        <v>0</v>
      </c>
      <c r="F38" s="10">
        <v>7</v>
      </c>
      <c r="G38" s="10">
        <v>1</v>
      </c>
      <c r="H38" s="10">
        <f t="shared" si="0"/>
        <v>13</v>
      </c>
      <c r="I38" s="11">
        <f t="shared" si="1"/>
        <v>8.3547557840616966E-4</v>
      </c>
    </row>
    <row r="39" spans="1:9" ht="20.100000000000001" customHeight="1" x14ac:dyDescent="0.3">
      <c r="A39" s="7"/>
      <c r="B39" s="8">
        <v>27</v>
      </c>
      <c r="C39" s="9" t="s">
        <v>59</v>
      </c>
      <c r="D39" s="10">
        <v>0</v>
      </c>
      <c r="E39" s="10">
        <v>0</v>
      </c>
      <c r="F39" s="10">
        <v>3</v>
      </c>
      <c r="G39" s="10">
        <v>8</v>
      </c>
      <c r="H39" s="10">
        <f t="shared" si="0"/>
        <v>11</v>
      </c>
      <c r="I39" s="11">
        <f t="shared" si="1"/>
        <v>7.0694087403598972E-4</v>
      </c>
    </row>
    <row r="40" spans="1:9" ht="20.100000000000001" customHeight="1" x14ac:dyDescent="0.3">
      <c r="A40" s="7"/>
      <c r="B40" s="8">
        <v>28</v>
      </c>
      <c r="C40" s="9" t="s">
        <v>77</v>
      </c>
      <c r="D40" s="10">
        <v>4</v>
      </c>
      <c r="E40" s="10">
        <v>0</v>
      </c>
      <c r="F40" s="10">
        <v>6</v>
      </c>
      <c r="G40" s="10">
        <v>0</v>
      </c>
      <c r="H40" s="10">
        <f t="shared" si="0"/>
        <v>10</v>
      </c>
      <c r="I40" s="11">
        <f t="shared" si="1"/>
        <v>6.426735218508997E-4</v>
      </c>
    </row>
    <row r="41" spans="1:9" ht="20.100000000000001" customHeight="1" x14ac:dyDescent="0.3">
      <c r="A41" s="7"/>
      <c r="B41" s="8">
        <v>29</v>
      </c>
      <c r="C41" s="9" t="s">
        <v>93</v>
      </c>
      <c r="D41" s="10">
        <v>3</v>
      </c>
      <c r="E41" s="10">
        <v>0</v>
      </c>
      <c r="F41" s="10">
        <v>1</v>
      </c>
      <c r="G41" s="10">
        <v>4</v>
      </c>
      <c r="H41" s="10">
        <f t="shared" si="0"/>
        <v>8</v>
      </c>
      <c r="I41" s="11">
        <f t="shared" si="1"/>
        <v>5.1413881748071976E-4</v>
      </c>
    </row>
    <row r="42" spans="1:9" ht="20.100000000000001" customHeight="1" x14ac:dyDescent="0.3">
      <c r="A42" s="7"/>
      <c r="B42" s="8">
        <v>30</v>
      </c>
      <c r="C42" s="9" t="s">
        <v>90</v>
      </c>
      <c r="D42" s="10">
        <v>0</v>
      </c>
      <c r="E42" s="10">
        <v>4</v>
      </c>
      <c r="F42" s="10">
        <v>3</v>
      </c>
      <c r="G42" s="10">
        <v>0</v>
      </c>
      <c r="H42" s="10">
        <f t="shared" si="0"/>
        <v>7</v>
      </c>
      <c r="I42" s="11">
        <f t="shared" si="1"/>
        <v>4.4987146529562984E-4</v>
      </c>
    </row>
    <row r="43" spans="1:9" ht="20.100000000000001" customHeight="1" x14ac:dyDescent="0.3">
      <c r="A43" s="7"/>
      <c r="B43" s="8">
        <v>31</v>
      </c>
      <c r="C43" s="9" t="s">
        <v>95</v>
      </c>
      <c r="D43" s="10">
        <v>2</v>
      </c>
      <c r="E43" s="10">
        <v>0</v>
      </c>
      <c r="F43" s="10">
        <v>1</v>
      </c>
      <c r="G43" s="10">
        <v>4</v>
      </c>
      <c r="H43" s="10">
        <f t="shared" si="0"/>
        <v>7</v>
      </c>
      <c r="I43" s="11">
        <f t="shared" si="1"/>
        <v>4.4987146529562984E-4</v>
      </c>
    </row>
    <row r="44" spans="1:9" ht="20.100000000000001" customHeight="1" x14ac:dyDescent="0.3">
      <c r="A44" s="7"/>
      <c r="B44" s="8">
        <v>32</v>
      </c>
      <c r="C44" s="9" t="s">
        <v>79</v>
      </c>
      <c r="D44" s="10">
        <v>3</v>
      </c>
      <c r="E44" s="10">
        <v>1</v>
      </c>
      <c r="F44" s="10">
        <v>1</v>
      </c>
      <c r="G44" s="10">
        <v>1</v>
      </c>
      <c r="H44" s="10">
        <f t="shared" si="0"/>
        <v>6</v>
      </c>
      <c r="I44" s="11">
        <f t="shared" si="1"/>
        <v>3.8560411311053987E-4</v>
      </c>
    </row>
    <row r="45" spans="1:9" ht="20.100000000000001" customHeight="1" x14ac:dyDescent="0.3">
      <c r="A45" s="7"/>
      <c r="B45" s="8">
        <v>33</v>
      </c>
      <c r="C45" s="9" t="s">
        <v>89</v>
      </c>
      <c r="D45" s="10">
        <v>1</v>
      </c>
      <c r="E45" s="10">
        <v>0</v>
      </c>
      <c r="F45" s="10">
        <v>4</v>
      </c>
      <c r="G45" s="10">
        <v>1</v>
      </c>
      <c r="H45" s="10">
        <f t="shared" ref="H45:H62" si="2">SUM(D45:G45)</f>
        <v>6</v>
      </c>
      <c r="I45" s="11">
        <f t="shared" ref="I45:I62" si="3">H45/$H$63</f>
        <v>3.8560411311053987E-4</v>
      </c>
    </row>
    <row r="46" spans="1:9" ht="20.100000000000001" customHeight="1" x14ac:dyDescent="0.3">
      <c r="A46" s="7"/>
      <c r="B46" s="8">
        <v>34</v>
      </c>
      <c r="C46" s="9" t="s">
        <v>64</v>
      </c>
      <c r="D46" s="10">
        <v>0</v>
      </c>
      <c r="E46" s="10">
        <v>0</v>
      </c>
      <c r="F46" s="10">
        <v>2</v>
      </c>
      <c r="G46" s="10">
        <v>3</v>
      </c>
      <c r="H46" s="10">
        <f t="shared" si="2"/>
        <v>5</v>
      </c>
      <c r="I46" s="11">
        <f t="shared" si="3"/>
        <v>3.2133676092544985E-4</v>
      </c>
    </row>
    <row r="47" spans="1:9" ht="20.100000000000001" customHeight="1" x14ac:dyDescent="0.3">
      <c r="A47" s="7"/>
      <c r="B47" s="8">
        <v>35</v>
      </c>
      <c r="C47" s="9" t="s">
        <v>92</v>
      </c>
      <c r="D47" s="10">
        <v>0</v>
      </c>
      <c r="E47" s="10">
        <v>4</v>
      </c>
      <c r="F47" s="10">
        <v>1</v>
      </c>
      <c r="G47" s="10">
        <v>0</v>
      </c>
      <c r="H47" s="10">
        <f t="shared" si="2"/>
        <v>5</v>
      </c>
      <c r="I47" s="11">
        <f t="shared" si="3"/>
        <v>3.2133676092544985E-4</v>
      </c>
    </row>
    <row r="48" spans="1:9" ht="20.100000000000001" customHeight="1" x14ac:dyDescent="0.3">
      <c r="A48" s="7"/>
      <c r="B48" s="8">
        <v>36</v>
      </c>
      <c r="C48" s="9" t="s">
        <v>71</v>
      </c>
      <c r="D48" s="10">
        <v>0</v>
      </c>
      <c r="E48" s="10">
        <v>2</v>
      </c>
      <c r="F48" s="10">
        <v>2</v>
      </c>
      <c r="G48" s="10">
        <v>0</v>
      </c>
      <c r="H48" s="10">
        <f t="shared" si="2"/>
        <v>4</v>
      </c>
      <c r="I48" s="11">
        <f t="shared" si="3"/>
        <v>2.5706940874035988E-4</v>
      </c>
    </row>
    <row r="49" spans="1:9" ht="20.100000000000001" customHeight="1" x14ac:dyDescent="0.3">
      <c r="A49" s="7"/>
      <c r="B49" s="8">
        <v>37</v>
      </c>
      <c r="C49" s="9" t="s">
        <v>63</v>
      </c>
      <c r="D49" s="10">
        <v>1</v>
      </c>
      <c r="E49" s="10">
        <v>0</v>
      </c>
      <c r="F49" s="10">
        <v>0</v>
      </c>
      <c r="G49" s="10">
        <v>1</v>
      </c>
      <c r="H49" s="10">
        <f t="shared" si="2"/>
        <v>2</v>
      </c>
      <c r="I49" s="11">
        <f t="shared" si="3"/>
        <v>1.2853470437017994E-4</v>
      </c>
    </row>
    <row r="50" spans="1:9" ht="20.100000000000001" customHeight="1" x14ac:dyDescent="0.3">
      <c r="A50" s="7"/>
      <c r="B50" s="8">
        <v>38</v>
      </c>
      <c r="C50" s="9" t="s">
        <v>81</v>
      </c>
      <c r="D50" s="10">
        <v>0</v>
      </c>
      <c r="E50" s="10">
        <v>0</v>
      </c>
      <c r="F50" s="10">
        <v>0</v>
      </c>
      <c r="G50" s="10">
        <v>2</v>
      </c>
      <c r="H50" s="10">
        <f t="shared" si="2"/>
        <v>2</v>
      </c>
      <c r="I50" s="11">
        <f t="shared" si="3"/>
        <v>1.2853470437017994E-4</v>
      </c>
    </row>
    <row r="51" spans="1:9" ht="20.100000000000001" customHeight="1" x14ac:dyDescent="0.3">
      <c r="A51" s="7"/>
      <c r="B51" s="8">
        <v>39</v>
      </c>
      <c r="C51" s="9" t="s">
        <v>97</v>
      </c>
      <c r="D51" s="10">
        <v>0</v>
      </c>
      <c r="E51" s="10">
        <v>0</v>
      </c>
      <c r="F51" s="10">
        <v>1</v>
      </c>
      <c r="G51" s="10">
        <v>1</v>
      </c>
      <c r="H51" s="10">
        <f t="shared" si="2"/>
        <v>2</v>
      </c>
      <c r="I51" s="11">
        <f t="shared" si="3"/>
        <v>1.2853470437017994E-4</v>
      </c>
    </row>
    <row r="52" spans="1:9" ht="20.100000000000001" customHeight="1" x14ac:dyDescent="0.3">
      <c r="A52" s="7"/>
      <c r="B52" s="8">
        <v>40</v>
      </c>
      <c r="C52" s="9" t="s">
        <v>57</v>
      </c>
      <c r="D52" s="10">
        <v>0</v>
      </c>
      <c r="E52" s="10">
        <v>0</v>
      </c>
      <c r="F52" s="10">
        <v>0</v>
      </c>
      <c r="G52" s="10">
        <v>0</v>
      </c>
      <c r="H52" s="10">
        <f t="shared" si="2"/>
        <v>0</v>
      </c>
      <c r="I52" s="11">
        <f t="shared" si="3"/>
        <v>0</v>
      </c>
    </row>
    <row r="53" spans="1:9" ht="20.100000000000001" customHeight="1" x14ac:dyDescent="0.3">
      <c r="A53" s="7"/>
      <c r="B53" s="8">
        <v>41</v>
      </c>
      <c r="C53" s="9" t="s">
        <v>60</v>
      </c>
      <c r="D53" s="10">
        <v>0</v>
      </c>
      <c r="E53" s="10">
        <v>0</v>
      </c>
      <c r="F53" s="10">
        <v>0</v>
      </c>
      <c r="G53" s="10">
        <v>0</v>
      </c>
      <c r="H53" s="10">
        <f t="shared" si="2"/>
        <v>0</v>
      </c>
      <c r="I53" s="11">
        <f t="shared" si="3"/>
        <v>0</v>
      </c>
    </row>
    <row r="54" spans="1:9" ht="20.100000000000001" customHeight="1" x14ac:dyDescent="0.3">
      <c r="A54" s="7"/>
      <c r="B54" s="8">
        <v>42</v>
      </c>
      <c r="C54" s="9" t="s">
        <v>65</v>
      </c>
      <c r="D54" s="10">
        <v>0</v>
      </c>
      <c r="E54" s="10">
        <v>0</v>
      </c>
      <c r="F54" s="10">
        <v>0</v>
      </c>
      <c r="G54" s="10">
        <v>0</v>
      </c>
      <c r="H54" s="10">
        <f t="shared" si="2"/>
        <v>0</v>
      </c>
      <c r="I54" s="11">
        <f t="shared" si="3"/>
        <v>0</v>
      </c>
    </row>
    <row r="55" spans="1:9" ht="20.100000000000001" customHeight="1" x14ac:dyDescent="0.3">
      <c r="A55" s="7"/>
      <c r="B55" s="8">
        <v>43</v>
      </c>
      <c r="C55" s="9" t="s">
        <v>78</v>
      </c>
      <c r="D55" s="10">
        <v>0</v>
      </c>
      <c r="E55" s="10">
        <v>0</v>
      </c>
      <c r="F55" s="10">
        <v>0</v>
      </c>
      <c r="G55" s="10">
        <v>0</v>
      </c>
      <c r="H55" s="10">
        <f t="shared" si="2"/>
        <v>0</v>
      </c>
      <c r="I55" s="11">
        <f t="shared" si="3"/>
        <v>0</v>
      </c>
    </row>
    <row r="56" spans="1:9" ht="20.100000000000001" customHeight="1" x14ac:dyDescent="0.3">
      <c r="A56" s="7"/>
      <c r="B56" s="8">
        <v>44</v>
      </c>
      <c r="C56" s="9" t="s">
        <v>80</v>
      </c>
      <c r="D56" s="10">
        <v>0</v>
      </c>
      <c r="E56" s="10">
        <v>0</v>
      </c>
      <c r="F56" s="10">
        <v>0</v>
      </c>
      <c r="G56" s="10">
        <v>0</v>
      </c>
      <c r="H56" s="10">
        <f t="shared" si="2"/>
        <v>0</v>
      </c>
      <c r="I56" s="11">
        <f t="shared" si="3"/>
        <v>0</v>
      </c>
    </row>
    <row r="57" spans="1:9" ht="20.100000000000001" customHeight="1" x14ac:dyDescent="0.3">
      <c r="A57" s="7"/>
      <c r="B57" s="8">
        <v>45</v>
      </c>
      <c r="C57" s="9" t="s">
        <v>82</v>
      </c>
      <c r="D57" s="10">
        <v>0</v>
      </c>
      <c r="E57" s="10">
        <v>0</v>
      </c>
      <c r="F57" s="10">
        <v>0</v>
      </c>
      <c r="G57" s="10">
        <v>0</v>
      </c>
      <c r="H57" s="10">
        <f t="shared" si="2"/>
        <v>0</v>
      </c>
      <c r="I57" s="11">
        <f t="shared" si="3"/>
        <v>0</v>
      </c>
    </row>
    <row r="58" spans="1:9" ht="20.100000000000001" customHeight="1" x14ac:dyDescent="0.3">
      <c r="A58" s="7"/>
      <c r="B58" s="8">
        <v>46</v>
      </c>
      <c r="C58" s="9" t="s">
        <v>83</v>
      </c>
      <c r="D58" s="10">
        <v>0</v>
      </c>
      <c r="E58" s="10">
        <v>0</v>
      </c>
      <c r="F58" s="10">
        <v>0</v>
      </c>
      <c r="G58" s="10">
        <v>0</v>
      </c>
      <c r="H58" s="10">
        <f t="shared" si="2"/>
        <v>0</v>
      </c>
      <c r="I58" s="11">
        <f t="shared" si="3"/>
        <v>0</v>
      </c>
    </row>
    <row r="59" spans="1:9" ht="20.100000000000001" customHeight="1" x14ac:dyDescent="0.3">
      <c r="A59" s="7"/>
      <c r="B59" s="8">
        <v>47</v>
      </c>
      <c r="C59" s="9" t="s">
        <v>86</v>
      </c>
      <c r="D59" s="10">
        <v>0</v>
      </c>
      <c r="E59" s="10">
        <v>0</v>
      </c>
      <c r="F59" s="10">
        <v>0</v>
      </c>
      <c r="G59" s="10">
        <v>0</v>
      </c>
      <c r="H59" s="10">
        <f t="shared" si="2"/>
        <v>0</v>
      </c>
      <c r="I59" s="11">
        <f t="shared" si="3"/>
        <v>0</v>
      </c>
    </row>
    <row r="60" spans="1:9" ht="20.100000000000001" customHeight="1" x14ac:dyDescent="0.3">
      <c r="A60" s="7"/>
      <c r="B60" s="8">
        <v>48</v>
      </c>
      <c r="C60" s="9" t="s">
        <v>87</v>
      </c>
      <c r="D60" s="10">
        <v>0</v>
      </c>
      <c r="E60" s="10">
        <v>0</v>
      </c>
      <c r="F60" s="10">
        <v>0</v>
      </c>
      <c r="G60" s="10">
        <v>0</v>
      </c>
      <c r="H60" s="10">
        <f t="shared" si="2"/>
        <v>0</v>
      </c>
      <c r="I60" s="11">
        <f t="shared" si="3"/>
        <v>0</v>
      </c>
    </row>
    <row r="61" spans="1:9" ht="20.100000000000001" customHeight="1" x14ac:dyDescent="0.3">
      <c r="A61" s="7"/>
      <c r="B61" s="8">
        <v>49</v>
      </c>
      <c r="C61" s="9" t="s">
        <v>91</v>
      </c>
      <c r="D61" s="10">
        <v>0</v>
      </c>
      <c r="E61" s="10">
        <v>0</v>
      </c>
      <c r="F61" s="10">
        <v>0</v>
      </c>
      <c r="G61" s="10">
        <v>0</v>
      </c>
      <c r="H61" s="10">
        <f t="shared" si="2"/>
        <v>0</v>
      </c>
      <c r="I61" s="11">
        <f t="shared" si="3"/>
        <v>0</v>
      </c>
    </row>
    <row r="62" spans="1:9" ht="20.100000000000001" customHeight="1" x14ac:dyDescent="0.3">
      <c r="A62" s="7"/>
      <c r="B62" s="8"/>
      <c r="C62" s="9" t="s">
        <v>84</v>
      </c>
      <c r="D62" s="10">
        <v>1130</v>
      </c>
      <c r="E62" s="10">
        <v>87</v>
      </c>
      <c r="F62" s="10">
        <v>201</v>
      </c>
      <c r="G62" s="10">
        <v>39</v>
      </c>
      <c r="H62" s="10">
        <f t="shared" si="2"/>
        <v>1457</v>
      </c>
      <c r="I62" s="11">
        <f t="shared" si="3"/>
        <v>9.3637532133676094E-2</v>
      </c>
    </row>
    <row r="63" spans="1:9" ht="20.100000000000001" customHeight="1" thickBot="1" x14ac:dyDescent="0.4">
      <c r="A63" s="7"/>
      <c r="B63" s="52" t="s">
        <v>2</v>
      </c>
      <c r="C63" s="21"/>
      <c r="D63" s="13">
        <f t="shared" ref="D63:I63" si="4">SUM(D13:D62)</f>
        <v>5920</v>
      </c>
      <c r="E63" s="13">
        <f t="shared" si="4"/>
        <v>1248</v>
      </c>
      <c r="F63" s="13">
        <f t="shared" si="4"/>
        <v>5702</v>
      </c>
      <c r="G63" s="13">
        <f t="shared" si="4"/>
        <v>2690</v>
      </c>
      <c r="H63" s="13">
        <f t="shared" si="4"/>
        <v>15560</v>
      </c>
      <c r="I63" s="12">
        <f t="shared" si="4"/>
        <v>0.99999999999999944</v>
      </c>
    </row>
    <row r="64" spans="1:9" x14ac:dyDescent="0.25">
      <c r="B64" s="35" t="s">
        <v>50</v>
      </c>
      <c r="C64" s="6"/>
    </row>
  </sheetData>
  <autoFilter ref="B12:I46">
    <sortState ref="B13:I62">
      <sortCondition descending="1" ref="H12:H47"/>
    </sortState>
  </autoFilter>
  <mergeCells count="5">
    <mergeCell ref="A5:J5"/>
    <mergeCell ref="A6:J6"/>
    <mergeCell ref="A7:J7"/>
    <mergeCell ref="A10:J10"/>
    <mergeCell ref="A9:K9"/>
  </mergeCells>
  <conditionalFormatting sqref="I13:I63">
    <cfRule type="dataBar" priority="350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{EC3D9536-32B8-45C6-AC2A-28F552DBEC5F}</x14:id>
        </ext>
      </extLst>
    </cfRule>
    <cfRule type="dataBar" priority="350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{70153E98-7B51-4A6C-8261-D7D83D62E250}</x14:id>
        </ext>
      </extLst>
    </cfRule>
  </conditionalFormatting>
  <conditionalFormatting sqref="I13:I63">
    <cfRule type="dataBar" priority="35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{5C13997B-4DC5-4760-B1B1-24AF714E1407}</x14:id>
        </ext>
      </extLst>
    </cfRule>
    <cfRule type="dataBar" priority="35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{3D1329D4-C421-4030-BC26-783293E72B56}</x14:id>
        </ext>
      </extLst>
    </cfRule>
  </conditionalFormatting>
  <conditionalFormatting sqref="I13:I63">
    <cfRule type="dataBar" priority="351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{22A8FBAE-13CE-45F4-92D3-5773640F9FDE}</x14:id>
        </ext>
      </extLst>
    </cfRule>
  </conditionalFormatting>
  <conditionalFormatting sqref="I13:I63">
    <cfRule type="dataBar" priority="35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{F969B322-4DF7-435F-A519-D3E5D128455A}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3D9536-32B8-45C6-AC2A-28F552DBEC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0153E98-7B51-4A6C-8261-D7D83D62E25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I13:I63</xm:sqref>
        </x14:conditionalFormatting>
        <x14:conditionalFormatting xmlns:xm="http://schemas.microsoft.com/office/excel/2006/main">
          <x14:cfRule type="dataBar" id="{5C13997B-4DC5-4760-B1B1-24AF714E14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D1329D4-C421-4030-BC26-783293E72B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I13:I63</xm:sqref>
        </x14:conditionalFormatting>
        <x14:conditionalFormatting xmlns:xm="http://schemas.microsoft.com/office/excel/2006/main">
          <x14:cfRule type="dataBar" id="{22A8FBAE-13CE-45F4-92D3-5773640F9F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I13:I63</xm:sqref>
        </x14:conditionalFormatting>
        <x14:conditionalFormatting xmlns:xm="http://schemas.microsoft.com/office/excel/2006/main">
          <x14:cfRule type="dataBar" id="{F969B322-4DF7-435F-A519-D3E5D12845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I13:I63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opLeftCell="B55" workbookViewId="0">
      <selection activeCell="I71" sqref="I71"/>
    </sheetView>
  </sheetViews>
  <sheetFormatPr baseColWidth="10" defaultRowHeight="15" x14ac:dyDescent="0.25"/>
  <cols>
    <col min="1" max="1" width="3" hidden="1" customWidth="1"/>
    <col min="2" max="2" width="4.7109375" customWidth="1"/>
    <col min="3" max="3" width="36" customWidth="1"/>
    <col min="4" max="4" width="15.5703125" customWidth="1"/>
    <col min="5" max="5" width="11.7109375" customWidth="1"/>
    <col min="6" max="6" width="11" customWidth="1"/>
    <col min="7" max="7" width="15.42578125" customWidth="1"/>
    <col min="8" max="8" width="19.140625" customWidth="1"/>
    <col min="9" max="9" width="11.5703125" customWidth="1"/>
    <col min="10" max="10" width="10.28515625" customWidth="1"/>
    <col min="11" max="11" width="0.7109375" customWidth="1"/>
    <col min="12" max="12" width="3.140625" customWidth="1"/>
    <col min="14" max="14" width="11.5703125" customWidth="1"/>
    <col min="15" max="15" width="6.28515625" customWidth="1"/>
  </cols>
  <sheetData>
    <row r="1" spans="1:16" x14ac:dyDescent="0.25">
      <c r="A1" s="50"/>
    </row>
    <row r="5" spans="1:16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  <c r="K5" s="25"/>
      <c r="L5" s="25"/>
      <c r="M5" s="25"/>
      <c r="N5" s="25"/>
      <c r="O5" s="25"/>
    </row>
    <row r="6" spans="1:16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  <c r="K6" s="4"/>
      <c r="L6" s="4"/>
      <c r="M6" s="4"/>
      <c r="N6" s="4"/>
      <c r="O6" s="4"/>
    </row>
    <row r="7" spans="1:16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  <c r="K7" s="3"/>
      <c r="L7" s="3"/>
      <c r="M7" s="3"/>
      <c r="N7" s="3"/>
      <c r="O7" s="3"/>
    </row>
    <row r="8" spans="1:16" ht="15.75" x14ac:dyDescent="0.25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6" ht="20.25" customHeight="1" x14ac:dyDescent="0.25">
      <c r="A9" s="83" t="s">
        <v>153</v>
      </c>
      <c r="B9" s="83"/>
      <c r="C9" s="83"/>
      <c r="D9" s="83"/>
      <c r="E9" s="83"/>
      <c r="F9" s="83"/>
      <c r="G9" s="83"/>
      <c r="H9" s="83"/>
      <c r="I9" s="83"/>
      <c r="J9" s="83"/>
      <c r="K9" s="26"/>
      <c r="L9" s="26"/>
      <c r="M9" s="26"/>
      <c r="N9" s="26"/>
      <c r="O9" s="26"/>
      <c r="P9" s="26"/>
    </row>
    <row r="10" spans="1:16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  <c r="K10" s="27"/>
      <c r="L10" s="27"/>
      <c r="M10" s="27"/>
      <c r="N10" s="27"/>
      <c r="O10" s="27"/>
    </row>
    <row r="11" spans="1:16" ht="18" thickBot="1" x14ac:dyDescent="0.4">
      <c r="C11" s="2"/>
      <c r="D11" s="2"/>
      <c r="E11" s="2"/>
      <c r="F11" s="2"/>
      <c r="G11" s="2"/>
      <c r="H11" s="2"/>
      <c r="I11" s="2"/>
    </row>
    <row r="12" spans="1:16" ht="39" customHeight="1" x14ac:dyDescent="0.35">
      <c r="A12" s="56"/>
      <c r="B12" s="75" t="s">
        <v>1</v>
      </c>
      <c r="C12" s="76" t="str">
        <f>TITULOS!C12</f>
        <v>Delitos</v>
      </c>
      <c r="D12" s="77" t="s">
        <v>45</v>
      </c>
      <c r="E12" s="74" t="s">
        <v>46</v>
      </c>
      <c r="F12" s="74" t="s">
        <v>12</v>
      </c>
      <c r="G12" s="74" t="s">
        <v>14</v>
      </c>
      <c r="H12" s="74" t="s">
        <v>22</v>
      </c>
      <c r="I12" s="75" t="s">
        <v>38</v>
      </c>
      <c r="J12" s="78" t="str">
        <f>TITULOS!C14</f>
        <v>%</v>
      </c>
    </row>
    <row r="13" spans="1:16" ht="20.100000000000001" customHeight="1" x14ac:dyDescent="0.3">
      <c r="A13" s="57"/>
      <c r="B13" s="33">
        <v>1</v>
      </c>
      <c r="C13" s="9" t="s">
        <v>88</v>
      </c>
      <c r="D13" s="10">
        <v>640</v>
      </c>
      <c r="E13" s="10">
        <v>42</v>
      </c>
      <c r="F13" s="10">
        <v>164</v>
      </c>
      <c r="G13" s="10">
        <v>1107</v>
      </c>
      <c r="H13" s="10">
        <v>1775</v>
      </c>
      <c r="I13" s="10">
        <f t="shared" ref="I13:I44" si="0">SUM(D13:H13)</f>
        <v>3728</v>
      </c>
      <c r="J13" s="11">
        <f t="shared" ref="J13:J44" si="1">I13/$I$63</f>
        <v>0.12744863423472702</v>
      </c>
    </row>
    <row r="14" spans="1:16" ht="20.100000000000001" customHeight="1" x14ac:dyDescent="0.3">
      <c r="A14" s="57"/>
      <c r="B14" s="33">
        <v>2</v>
      </c>
      <c r="C14" s="9" t="s">
        <v>100</v>
      </c>
      <c r="D14" s="10">
        <v>2899</v>
      </c>
      <c r="E14" s="10">
        <v>265</v>
      </c>
      <c r="F14" s="10">
        <v>140</v>
      </c>
      <c r="G14" s="10">
        <v>12</v>
      </c>
      <c r="H14" s="10">
        <v>8</v>
      </c>
      <c r="I14" s="10">
        <f t="shared" si="0"/>
        <v>3324</v>
      </c>
      <c r="J14" s="11">
        <f t="shared" si="1"/>
        <v>0.11363714061057742</v>
      </c>
    </row>
    <row r="15" spans="1:16" ht="20.100000000000001" customHeight="1" x14ac:dyDescent="0.3">
      <c r="A15" s="57"/>
      <c r="B15" s="33">
        <v>3</v>
      </c>
      <c r="C15" s="9" t="s">
        <v>68</v>
      </c>
      <c r="D15" s="10">
        <v>1123</v>
      </c>
      <c r="E15" s="10">
        <v>4</v>
      </c>
      <c r="F15" s="10">
        <v>39</v>
      </c>
      <c r="G15" s="10">
        <v>1616</v>
      </c>
      <c r="H15" s="10">
        <v>205</v>
      </c>
      <c r="I15" s="10">
        <f t="shared" si="0"/>
        <v>2987</v>
      </c>
      <c r="J15" s="11">
        <f t="shared" si="1"/>
        <v>0.10211616696865064</v>
      </c>
    </row>
    <row r="16" spans="1:16" ht="20.100000000000001" customHeight="1" x14ac:dyDescent="0.3">
      <c r="A16" s="57"/>
      <c r="B16" s="33">
        <v>4</v>
      </c>
      <c r="C16" s="9" t="s">
        <v>54</v>
      </c>
      <c r="D16" s="10">
        <v>994</v>
      </c>
      <c r="E16" s="10">
        <v>98</v>
      </c>
      <c r="F16" s="10">
        <v>63</v>
      </c>
      <c r="G16" s="10">
        <v>556</v>
      </c>
      <c r="H16" s="10">
        <v>982</v>
      </c>
      <c r="I16" s="10">
        <f t="shared" si="0"/>
        <v>2693</v>
      </c>
      <c r="J16" s="11">
        <f t="shared" si="1"/>
        <v>9.2065228539195243E-2</v>
      </c>
    </row>
    <row r="17" spans="1:10" ht="20.100000000000001" customHeight="1" x14ac:dyDescent="0.3">
      <c r="A17" s="57"/>
      <c r="B17" s="33">
        <v>5</v>
      </c>
      <c r="C17" s="9" t="s">
        <v>66</v>
      </c>
      <c r="D17" s="10">
        <v>1257</v>
      </c>
      <c r="E17" s="10">
        <v>12</v>
      </c>
      <c r="F17" s="10">
        <v>31</v>
      </c>
      <c r="G17" s="10">
        <v>853</v>
      </c>
      <c r="H17" s="10">
        <v>153</v>
      </c>
      <c r="I17" s="10">
        <f t="shared" si="0"/>
        <v>2306</v>
      </c>
      <c r="J17" s="11">
        <f t="shared" si="1"/>
        <v>7.8834911626952928E-2</v>
      </c>
    </row>
    <row r="18" spans="1:10" ht="20.100000000000001" customHeight="1" x14ac:dyDescent="0.3">
      <c r="A18" s="57"/>
      <c r="B18" s="33">
        <v>6</v>
      </c>
      <c r="C18" s="9" t="s">
        <v>69</v>
      </c>
      <c r="D18" s="10">
        <v>303</v>
      </c>
      <c r="E18" s="10">
        <v>15</v>
      </c>
      <c r="F18" s="10">
        <v>48</v>
      </c>
      <c r="G18" s="10">
        <v>580</v>
      </c>
      <c r="H18" s="10">
        <v>990</v>
      </c>
      <c r="I18" s="10">
        <f t="shared" si="0"/>
        <v>1936</v>
      </c>
      <c r="J18" s="11">
        <f t="shared" si="1"/>
        <v>6.6185771426617898E-2</v>
      </c>
    </row>
    <row r="19" spans="1:10" ht="20.100000000000001" customHeight="1" x14ac:dyDescent="0.3">
      <c r="A19" s="57"/>
      <c r="B19" s="33">
        <v>7</v>
      </c>
      <c r="C19" s="9" t="s">
        <v>56</v>
      </c>
      <c r="D19" s="10">
        <v>338</v>
      </c>
      <c r="E19" s="10">
        <v>23</v>
      </c>
      <c r="F19" s="10">
        <v>139</v>
      </c>
      <c r="G19" s="10">
        <v>634</v>
      </c>
      <c r="H19" s="10">
        <v>731</v>
      </c>
      <c r="I19" s="10">
        <f t="shared" si="0"/>
        <v>1865</v>
      </c>
      <c r="J19" s="11">
        <f t="shared" si="1"/>
        <v>6.3758503982769818E-2</v>
      </c>
    </row>
    <row r="20" spans="1:10" ht="20.100000000000001" customHeight="1" x14ac:dyDescent="0.3">
      <c r="A20" s="57"/>
      <c r="B20" s="33">
        <v>8</v>
      </c>
      <c r="C20" s="9" t="s">
        <v>74</v>
      </c>
      <c r="D20" s="10">
        <v>525</v>
      </c>
      <c r="E20" s="10">
        <v>61</v>
      </c>
      <c r="F20" s="10">
        <v>74</v>
      </c>
      <c r="G20" s="10">
        <v>317</v>
      </c>
      <c r="H20" s="10">
        <v>698</v>
      </c>
      <c r="I20" s="10">
        <f t="shared" si="0"/>
        <v>1675</v>
      </c>
      <c r="J20" s="11">
        <f t="shared" si="1"/>
        <v>5.7262999555570751E-2</v>
      </c>
    </row>
    <row r="21" spans="1:10" ht="20.100000000000001" customHeight="1" x14ac:dyDescent="0.3">
      <c r="A21" s="57"/>
      <c r="B21" s="33">
        <v>9</v>
      </c>
      <c r="C21" s="9" t="s">
        <v>58</v>
      </c>
      <c r="D21" s="10">
        <v>757</v>
      </c>
      <c r="E21" s="10">
        <v>75</v>
      </c>
      <c r="F21" s="10">
        <v>65</v>
      </c>
      <c r="G21" s="10">
        <v>37</v>
      </c>
      <c r="H21" s="10">
        <v>14</v>
      </c>
      <c r="I21" s="10">
        <f t="shared" si="0"/>
        <v>948</v>
      </c>
      <c r="J21" s="11">
        <f t="shared" si="1"/>
        <v>3.2409148405182726E-2</v>
      </c>
    </row>
    <row r="22" spans="1:10" ht="20.100000000000001" customHeight="1" x14ac:dyDescent="0.3">
      <c r="A22" s="57"/>
      <c r="B22" s="33">
        <v>10</v>
      </c>
      <c r="C22" s="9" t="s">
        <v>85</v>
      </c>
      <c r="D22" s="10">
        <v>263</v>
      </c>
      <c r="E22" s="10">
        <v>20</v>
      </c>
      <c r="F22" s="10">
        <v>54</v>
      </c>
      <c r="G22" s="10">
        <v>295</v>
      </c>
      <c r="H22" s="10">
        <v>299</v>
      </c>
      <c r="I22" s="10">
        <f t="shared" si="0"/>
        <v>931</v>
      </c>
      <c r="J22" s="11">
        <f t="shared" si="1"/>
        <v>3.1827971693275441E-2</v>
      </c>
    </row>
    <row r="23" spans="1:10" ht="20.100000000000001" customHeight="1" x14ac:dyDescent="0.3">
      <c r="A23" s="57"/>
      <c r="B23" s="33">
        <v>11</v>
      </c>
      <c r="C23" s="9" t="s">
        <v>51</v>
      </c>
      <c r="D23" s="10">
        <v>200</v>
      </c>
      <c r="E23" s="10">
        <v>19</v>
      </c>
      <c r="F23" s="10">
        <v>9</v>
      </c>
      <c r="G23" s="10">
        <v>178</v>
      </c>
      <c r="H23" s="10">
        <v>403</v>
      </c>
      <c r="I23" s="10">
        <f t="shared" si="0"/>
        <v>809</v>
      </c>
      <c r="J23" s="11">
        <f t="shared" si="1"/>
        <v>2.7657174113705513E-2</v>
      </c>
    </row>
    <row r="24" spans="1:10" ht="20.100000000000001" customHeight="1" x14ac:dyDescent="0.3">
      <c r="A24" s="57"/>
      <c r="B24" s="33">
        <v>12</v>
      </c>
      <c r="C24" s="9" t="s">
        <v>67</v>
      </c>
      <c r="D24" s="10">
        <v>128</v>
      </c>
      <c r="E24" s="10">
        <v>9</v>
      </c>
      <c r="F24" s="10">
        <v>21</v>
      </c>
      <c r="G24" s="10">
        <v>116</v>
      </c>
      <c r="H24" s="10">
        <v>442</v>
      </c>
      <c r="I24" s="10">
        <f t="shared" si="0"/>
        <v>716</v>
      </c>
      <c r="J24" s="11">
        <f t="shared" si="1"/>
        <v>2.4477795630918602E-2</v>
      </c>
    </row>
    <row r="25" spans="1:10" ht="20.100000000000001" customHeight="1" x14ac:dyDescent="0.3">
      <c r="A25" s="57"/>
      <c r="B25" s="33">
        <v>13</v>
      </c>
      <c r="C25" s="9" t="s">
        <v>99</v>
      </c>
      <c r="D25" s="10">
        <v>216</v>
      </c>
      <c r="E25" s="10">
        <v>234</v>
      </c>
      <c r="F25" s="10">
        <v>92</v>
      </c>
      <c r="G25" s="10">
        <v>13</v>
      </c>
      <c r="H25" s="10">
        <v>3</v>
      </c>
      <c r="I25" s="10">
        <f t="shared" si="0"/>
        <v>558</v>
      </c>
      <c r="J25" s="11">
        <f t="shared" si="1"/>
        <v>1.9076270896721481E-2</v>
      </c>
    </row>
    <row r="26" spans="1:10" ht="20.100000000000001" customHeight="1" x14ac:dyDescent="0.3">
      <c r="A26" s="57"/>
      <c r="B26" s="33">
        <v>14</v>
      </c>
      <c r="C26" s="9" t="s">
        <v>61</v>
      </c>
      <c r="D26" s="10">
        <v>240</v>
      </c>
      <c r="E26" s="10">
        <v>0</v>
      </c>
      <c r="F26" s="10">
        <v>4</v>
      </c>
      <c r="G26" s="10">
        <v>67</v>
      </c>
      <c r="H26" s="10">
        <v>222</v>
      </c>
      <c r="I26" s="10">
        <f t="shared" si="0"/>
        <v>533</v>
      </c>
      <c r="J26" s="11">
        <f t="shared" si="1"/>
        <v>1.8221599261563706E-2</v>
      </c>
    </row>
    <row r="27" spans="1:10" ht="20.100000000000001" customHeight="1" x14ac:dyDescent="0.3">
      <c r="A27" s="57"/>
      <c r="B27" s="33">
        <v>15</v>
      </c>
      <c r="C27" s="9" t="s">
        <v>72</v>
      </c>
      <c r="D27" s="10">
        <v>55</v>
      </c>
      <c r="E27" s="10">
        <v>5</v>
      </c>
      <c r="F27" s="10">
        <v>3</v>
      </c>
      <c r="G27" s="10">
        <v>137</v>
      </c>
      <c r="H27" s="10">
        <v>317</v>
      </c>
      <c r="I27" s="10">
        <f t="shared" si="0"/>
        <v>517</v>
      </c>
      <c r="J27" s="11">
        <f t="shared" si="1"/>
        <v>1.7674609415062732E-2</v>
      </c>
    </row>
    <row r="28" spans="1:10" ht="20.100000000000001" customHeight="1" x14ac:dyDescent="0.3">
      <c r="A28" s="57"/>
      <c r="B28" s="33">
        <v>16</v>
      </c>
      <c r="C28" s="9" t="s">
        <v>62</v>
      </c>
      <c r="D28" s="10">
        <v>81</v>
      </c>
      <c r="E28" s="10">
        <v>3</v>
      </c>
      <c r="F28" s="10">
        <v>6</v>
      </c>
      <c r="G28" s="10">
        <v>47</v>
      </c>
      <c r="H28" s="10">
        <v>320</v>
      </c>
      <c r="I28" s="10">
        <f t="shared" si="0"/>
        <v>457</v>
      </c>
      <c r="J28" s="11">
        <f t="shared" si="1"/>
        <v>1.5623397490684079E-2</v>
      </c>
    </row>
    <row r="29" spans="1:10" ht="20.100000000000001" customHeight="1" x14ac:dyDescent="0.3">
      <c r="A29" s="57"/>
      <c r="B29" s="33">
        <v>17</v>
      </c>
      <c r="C29" s="9" t="s">
        <v>75</v>
      </c>
      <c r="D29" s="10">
        <v>56</v>
      </c>
      <c r="E29" s="10">
        <v>28</v>
      </c>
      <c r="F29" s="10">
        <v>42</v>
      </c>
      <c r="G29" s="10">
        <v>110</v>
      </c>
      <c r="H29" s="10">
        <v>212</v>
      </c>
      <c r="I29" s="10">
        <f t="shared" si="0"/>
        <v>448</v>
      </c>
      <c r="J29" s="11">
        <f t="shared" si="1"/>
        <v>1.5315715702027281E-2</v>
      </c>
    </row>
    <row r="30" spans="1:10" ht="20.100000000000001" customHeight="1" x14ac:dyDescent="0.3">
      <c r="A30" s="57"/>
      <c r="B30" s="33">
        <v>18</v>
      </c>
      <c r="C30" s="9" t="s">
        <v>53</v>
      </c>
      <c r="D30" s="10">
        <v>161</v>
      </c>
      <c r="E30" s="10">
        <v>110</v>
      </c>
      <c r="F30" s="10">
        <v>55</v>
      </c>
      <c r="G30" s="10">
        <v>6</v>
      </c>
      <c r="H30" s="10">
        <v>8</v>
      </c>
      <c r="I30" s="10">
        <f t="shared" si="0"/>
        <v>340</v>
      </c>
      <c r="J30" s="11">
        <f t="shared" si="1"/>
        <v>1.1623534238145704E-2</v>
      </c>
    </row>
    <row r="31" spans="1:10" ht="20.100000000000001" customHeight="1" x14ac:dyDescent="0.3">
      <c r="A31" s="57"/>
      <c r="B31" s="33">
        <v>19</v>
      </c>
      <c r="C31" s="9" t="s">
        <v>73</v>
      </c>
      <c r="D31" s="10">
        <v>9</v>
      </c>
      <c r="E31" s="10">
        <v>0</v>
      </c>
      <c r="F31" s="10">
        <v>0</v>
      </c>
      <c r="G31" s="10">
        <v>30</v>
      </c>
      <c r="H31" s="10">
        <v>234</v>
      </c>
      <c r="I31" s="10">
        <f t="shared" si="0"/>
        <v>273</v>
      </c>
      <c r="J31" s="11">
        <f t="shared" si="1"/>
        <v>9.3330142559228738E-3</v>
      </c>
    </row>
    <row r="32" spans="1:10" ht="20.100000000000001" customHeight="1" x14ac:dyDescent="0.3">
      <c r="A32" s="57"/>
      <c r="B32" s="33">
        <v>20</v>
      </c>
      <c r="C32" s="9" t="s">
        <v>96</v>
      </c>
      <c r="D32" s="10">
        <v>28</v>
      </c>
      <c r="E32" s="10">
        <v>5</v>
      </c>
      <c r="F32" s="10">
        <v>0</v>
      </c>
      <c r="G32" s="10">
        <v>16</v>
      </c>
      <c r="H32" s="10">
        <v>84</v>
      </c>
      <c r="I32" s="10">
        <f t="shared" si="0"/>
        <v>133</v>
      </c>
      <c r="J32" s="11">
        <f t="shared" si="1"/>
        <v>4.5468530990393488E-3</v>
      </c>
    </row>
    <row r="33" spans="1:10" ht="20.100000000000001" customHeight="1" x14ac:dyDescent="0.3">
      <c r="A33" s="57"/>
      <c r="B33" s="33">
        <v>21</v>
      </c>
      <c r="C33" s="9" t="s">
        <v>98</v>
      </c>
      <c r="D33" s="10">
        <v>48</v>
      </c>
      <c r="E33" s="10">
        <v>39</v>
      </c>
      <c r="F33" s="10">
        <v>14</v>
      </c>
      <c r="G33" s="10">
        <v>0</v>
      </c>
      <c r="H33" s="10">
        <v>0</v>
      </c>
      <c r="I33" s="10">
        <f t="shared" si="0"/>
        <v>101</v>
      </c>
      <c r="J33" s="11">
        <f t="shared" si="1"/>
        <v>3.4528734060374003E-3</v>
      </c>
    </row>
    <row r="34" spans="1:10" ht="20.100000000000001" customHeight="1" x14ac:dyDescent="0.3">
      <c r="A34" s="57"/>
      <c r="B34" s="33">
        <v>22</v>
      </c>
      <c r="C34" s="9" t="s">
        <v>94</v>
      </c>
      <c r="D34" s="10">
        <v>22</v>
      </c>
      <c r="E34" s="10">
        <v>11</v>
      </c>
      <c r="F34" s="10">
        <v>1</v>
      </c>
      <c r="G34" s="10">
        <v>17</v>
      </c>
      <c r="H34" s="10">
        <v>42</v>
      </c>
      <c r="I34" s="10">
        <f t="shared" si="0"/>
        <v>93</v>
      </c>
      <c r="J34" s="11">
        <f t="shared" si="1"/>
        <v>3.1793784827869134E-3</v>
      </c>
    </row>
    <row r="35" spans="1:10" ht="20.100000000000001" customHeight="1" x14ac:dyDescent="0.3">
      <c r="A35" s="57"/>
      <c r="B35" s="33">
        <v>23</v>
      </c>
      <c r="C35" s="9" t="s">
        <v>64</v>
      </c>
      <c r="D35" s="10">
        <v>5</v>
      </c>
      <c r="E35" s="10">
        <v>2</v>
      </c>
      <c r="F35" s="10">
        <v>0</v>
      </c>
      <c r="G35" s="10">
        <v>21</v>
      </c>
      <c r="H35" s="10">
        <v>41</v>
      </c>
      <c r="I35" s="10">
        <f t="shared" si="0"/>
        <v>69</v>
      </c>
      <c r="J35" s="11">
        <f t="shared" si="1"/>
        <v>2.3588937130354518E-3</v>
      </c>
    </row>
    <row r="36" spans="1:10" ht="20.100000000000001" customHeight="1" x14ac:dyDescent="0.3">
      <c r="A36" s="57"/>
      <c r="B36" s="33">
        <v>24</v>
      </c>
      <c r="C36" s="9" t="s">
        <v>52</v>
      </c>
      <c r="D36" s="10">
        <v>47</v>
      </c>
      <c r="E36" s="10">
        <v>3</v>
      </c>
      <c r="F36" s="10">
        <v>15</v>
      </c>
      <c r="G36" s="10">
        <v>0</v>
      </c>
      <c r="H36" s="10">
        <v>3</v>
      </c>
      <c r="I36" s="10">
        <f t="shared" si="0"/>
        <v>68</v>
      </c>
      <c r="J36" s="11">
        <f t="shared" si="1"/>
        <v>2.3247068476291411E-3</v>
      </c>
    </row>
    <row r="37" spans="1:10" ht="20.100000000000001" customHeight="1" x14ac:dyDescent="0.3">
      <c r="A37" s="57"/>
      <c r="B37" s="33">
        <v>25</v>
      </c>
      <c r="C37" s="9" t="s">
        <v>55</v>
      </c>
      <c r="D37" s="10">
        <v>24</v>
      </c>
      <c r="E37" s="10">
        <v>5</v>
      </c>
      <c r="F37" s="10">
        <v>12</v>
      </c>
      <c r="G37" s="10">
        <v>5</v>
      </c>
      <c r="H37" s="10">
        <v>19</v>
      </c>
      <c r="I37" s="10">
        <f t="shared" si="0"/>
        <v>65</v>
      </c>
      <c r="J37" s="11">
        <f t="shared" si="1"/>
        <v>2.2221462514102081E-3</v>
      </c>
    </row>
    <row r="38" spans="1:10" ht="20.100000000000001" customHeight="1" x14ac:dyDescent="0.3">
      <c r="A38" s="57"/>
      <c r="B38" s="33">
        <v>26</v>
      </c>
      <c r="C38" s="9" t="s">
        <v>76</v>
      </c>
      <c r="D38" s="10">
        <v>9</v>
      </c>
      <c r="E38" s="10">
        <v>2</v>
      </c>
      <c r="F38" s="10">
        <v>4</v>
      </c>
      <c r="G38" s="10">
        <v>9</v>
      </c>
      <c r="H38" s="10">
        <v>13</v>
      </c>
      <c r="I38" s="10">
        <f t="shared" si="0"/>
        <v>37</v>
      </c>
      <c r="J38" s="11">
        <f t="shared" si="1"/>
        <v>1.2649140200335031E-3</v>
      </c>
    </row>
    <row r="39" spans="1:10" ht="20.100000000000001" customHeight="1" x14ac:dyDescent="0.3">
      <c r="A39" s="57"/>
      <c r="B39" s="33">
        <v>27</v>
      </c>
      <c r="C39" s="9" t="s">
        <v>89</v>
      </c>
      <c r="D39" s="10">
        <v>6</v>
      </c>
      <c r="E39" s="10">
        <v>0</v>
      </c>
      <c r="F39" s="10">
        <v>2</v>
      </c>
      <c r="G39" s="10">
        <v>10</v>
      </c>
      <c r="H39" s="10">
        <v>16</v>
      </c>
      <c r="I39" s="10">
        <f t="shared" si="0"/>
        <v>34</v>
      </c>
      <c r="J39" s="11">
        <f t="shared" si="1"/>
        <v>1.1623534238145705E-3</v>
      </c>
    </row>
    <row r="40" spans="1:10" ht="20.100000000000001" customHeight="1" x14ac:dyDescent="0.3">
      <c r="A40" s="57"/>
      <c r="B40" s="33">
        <v>28</v>
      </c>
      <c r="C40" s="9" t="s">
        <v>77</v>
      </c>
      <c r="D40" s="10">
        <v>13</v>
      </c>
      <c r="E40" s="10">
        <v>2</v>
      </c>
      <c r="F40" s="10">
        <v>8</v>
      </c>
      <c r="G40" s="10">
        <v>2</v>
      </c>
      <c r="H40" s="10">
        <v>0</v>
      </c>
      <c r="I40" s="10">
        <f t="shared" si="0"/>
        <v>25</v>
      </c>
      <c r="J40" s="11">
        <f t="shared" si="1"/>
        <v>8.546716351577724E-4</v>
      </c>
    </row>
    <row r="41" spans="1:10" ht="20.100000000000001" customHeight="1" x14ac:dyDescent="0.3">
      <c r="A41" s="57"/>
      <c r="B41" s="33">
        <v>29</v>
      </c>
      <c r="C41" s="9" t="s">
        <v>79</v>
      </c>
      <c r="D41" s="10">
        <v>6</v>
      </c>
      <c r="E41" s="10">
        <v>1</v>
      </c>
      <c r="F41" s="10">
        <v>2</v>
      </c>
      <c r="G41" s="10">
        <v>1</v>
      </c>
      <c r="H41" s="10">
        <v>14</v>
      </c>
      <c r="I41" s="10">
        <f t="shared" si="0"/>
        <v>24</v>
      </c>
      <c r="J41" s="11">
        <f t="shared" si="1"/>
        <v>8.2048476975146148E-4</v>
      </c>
    </row>
    <row r="42" spans="1:10" ht="20.100000000000001" customHeight="1" x14ac:dyDescent="0.3">
      <c r="A42" s="57"/>
      <c r="B42" s="33">
        <v>30</v>
      </c>
      <c r="C42" s="9" t="s">
        <v>59</v>
      </c>
      <c r="D42" s="10">
        <v>2</v>
      </c>
      <c r="E42" s="10">
        <v>1</v>
      </c>
      <c r="F42" s="10">
        <v>2</v>
      </c>
      <c r="G42" s="10">
        <v>9</v>
      </c>
      <c r="H42" s="10">
        <v>9</v>
      </c>
      <c r="I42" s="10">
        <f t="shared" si="0"/>
        <v>23</v>
      </c>
      <c r="J42" s="11">
        <f t="shared" si="1"/>
        <v>7.8629790434515056E-4</v>
      </c>
    </row>
    <row r="43" spans="1:10" ht="20.100000000000001" customHeight="1" x14ac:dyDescent="0.3">
      <c r="A43" s="57"/>
      <c r="B43" s="33">
        <v>31</v>
      </c>
      <c r="C43" s="9" t="s">
        <v>97</v>
      </c>
      <c r="D43" s="10">
        <v>0</v>
      </c>
      <c r="E43" s="10">
        <v>3</v>
      </c>
      <c r="F43" s="10">
        <v>2</v>
      </c>
      <c r="G43" s="10">
        <v>0</v>
      </c>
      <c r="H43" s="10">
        <v>18</v>
      </c>
      <c r="I43" s="10">
        <f t="shared" si="0"/>
        <v>23</v>
      </c>
      <c r="J43" s="11">
        <f t="shared" si="1"/>
        <v>7.8629790434515056E-4</v>
      </c>
    </row>
    <row r="44" spans="1:10" ht="20.100000000000001" customHeight="1" x14ac:dyDescent="0.3">
      <c r="A44" s="57"/>
      <c r="B44" s="33">
        <v>32</v>
      </c>
      <c r="C44" s="9" t="s">
        <v>81</v>
      </c>
      <c r="D44" s="10">
        <v>2</v>
      </c>
      <c r="E44" s="10">
        <v>0</v>
      </c>
      <c r="F44" s="10">
        <v>1</v>
      </c>
      <c r="G44" s="10">
        <v>8</v>
      </c>
      <c r="H44" s="10">
        <v>8</v>
      </c>
      <c r="I44" s="10">
        <f t="shared" si="0"/>
        <v>19</v>
      </c>
      <c r="J44" s="11">
        <f t="shared" si="1"/>
        <v>6.49550442719907E-4</v>
      </c>
    </row>
    <row r="45" spans="1:10" ht="20.100000000000001" customHeight="1" x14ac:dyDescent="0.3">
      <c r="A45" s="57"/>
      <c r="B45" s="33">
        <v>33</v>
      </c>
      <c r="C45" s="9" t="s">
        <v>95</v>
      </c>
      <c r="D45" s="10">
        <v>1</v>
      </c>
      <c r="E45" s="10">
        <v>0</v>
      </c>
      <c r="F45" s="10">
        <v>1</v>
      </c>
      <c r="G45" s="10">
        <v>10</v>
      </c>
      <c r="H45" s="10">
        <v>0</v>
      </c>
      <c r="I45" s="10">
        <f t="shared" ref="I45:I62" si="2">SUM(D45:H45)</f>
        <v>12</v>
      </c>
      <c r="J45" s="11">
        <f t="shared" ref="J45:J62" si="3">I45/$I$63</f>
        <v>4.1024238487573074E-4</v>
      </c>
    </row>
    <row r="46" spans="1:10" ht="20.100000000000001" customHeight="1" x14ac:dyDescent="0.3">
      <c r="A46" s="57"/>
      <c r="B46" s="33">
        <v>34</v>
      </c>
      <c r="C46" s="9" t="s">
        <v>71</v>
      </c>
      <c r="D46" s="10">
        <v>5</v>
      </c>
      <c r="E46" s="10">
        <v>0</v>
      </c>
      <c r="F46" s="10">
        <v>0</v>
      </c>
      <c r="G46" s="10">
        <v>4</v>
      </c>
      <c r="H46" s="10">
        <v>1</v>
      </c>
      <c r="I46" s="10">
        <f t="shared" si="2"/>
        <v>10</v>
      </c>
      <c r="J46" s="11">
        <f t="shared" si="3"/>
        <v>3.4186865406310896E-4</v>
      </c>
    </row>
    <row r="47" spans="1:10" ht="20.100000000000001" customHeight="1" x14ac:dyDescent="0.3">
      <c r="A47" s="57"/>
      <c r="B47" s="33">
        <v>35</v>
      </c>
      <c r="C47" s="9" t="s">
        <v>90</v>
      </c>
      <c r="D47" s="10">
        <v>7</v>
      </c>
      <c r="E47" s="10">
        <v>0</v>
      </c>
      <c r="F47" s="10">
        <v>0</v>
      </c>
      <c r="G47" s="10">
        <v>0</v>
      </c>
      <c r="H47" s="10">
        <v>3</v>
      </c>
      <c r="I47" s="10">
        <f t="shared" si="2"/>
        <v>10</v>
      </c>
      <c r="J47" s="11">
        <f t="shared" si="3"/>
        <v>3.4186865406310896E-4</v>
      </c>
    </row>
    <row r="48" spans="1:10" ht="20.100000000000001" customHeight="1" x14ac:dyDescent="0.3">
      <c r="A48" s="57"/>
      <c r="B48" s="33">
        <v>36</v>
      </c>
      <c r="C48" s="9" t="s">
        <v>80</v>
      </c>
      <c r="D48" s="10">
        <v>0</v>
      </c>
      <c r="E48" s="10">
        <v>0</v>
      </c>
      <c r="F48" s="10">
        <v>3</v>
      </c>
      <c r="G48" s="10">
        <v>2</v>
      </c>
      <c r="H48" s="10">
        <v>4</v>
      </c>
      <c r="I48" s="10">
        <f t="shared" si="2"/>
        <v>9</v>
      </c>
      <c r="J48" s="11">
        <f t="shared" si="3"/>
        <v>3.0768178865679804E-4</v>
      </c>
    </row>
    <row r="49" spans="1:10" ht="20.100000000000001" customHeight="1" x14ac:dyDescent="0.3">
      <c r="A49" s="57"/>
      <c r="B49" s="33">
        <v>37</v>
      </c>
      <c r="C49" s="9" t="s">
        <v>82</v>
      </c>
      <c r="D49" s="10">
        <v>0</v>
      </c>
      <c r="E49" s="10">
        <v>0</v>
      </c>
      <c r="F49" s="10">
        <v>1</v>
      </c>
      <c r="G49" s="10">
        <v>2</v>
      </c>
      <c r="H49" s="10">
        <v>6</v>
      </c>
      <c r="I49" s="10">
        <f t="shared" si="2"/>
        <v>9</v>
      </c>
      <c r="J49" s="11">
        <f t="shared" si="3"/>
        <v>3.0768178865679804E-4</v>
      </c>
    </row>
    <row r="50" spans="1:10" ht="20.100000000000001" customHeight="1" x14ac:dyDescent="0.3">
      <c r="A50" s="57"/>
      <c r="B50" s="33">
        <v>38</v>
      </c>
      <c r="C50" s="9" t="s">
        <v>86</v>
      </c>
      <c r="D50" s="10">
        <v>1</v>
      </c>
      <c r="E50" s="10">
        <v>0</v>
      </c>
      <c r="F50" s="10">
        <v>0</v>
      </c>
      <c r="G50" s="10">
        <v>0</v>
      </c>
      <c r="H50" s="10">
        <v>7</v>
      </c>
      <c r="I50" s="10">
        <f t="shared" si="2"/>
        <v>8</v>
      </c>
      <c r="J50" s="11">
        <f t="shared" si="3"/>
        <v>2.7349492325048718E-4</v>
      </c>
    </row>
    <row r="51" spans="1:10" ht="20.100000000000001" customHeight="1" x14ac:dyDescent="0.3">
      <c r="A51" s="57"/>
      <c r="B51" s="33">
        <v>39</v>
      </c>
      <c r="C51" s="9" t="s">
        <v>93</v>
      </c>
      <c r="D51" s="10">
        <v>3</v>
      </c>
      <c r="E51" s="10">
        <v>1</v>
      </c>
      <c r="F51" s="10">
        <v>1</v>
      </c>
      <c r="G51" s="10">
        <v>0</v>
      </c>
      <c r="H51" s="10">
        <v>0</v>
      </c>
      <c r="I51" s="10">
        <f t="shared" si="2"/>
        <v>5</v>
      </c>
      <c r="J51" s="11">
        <f t="shared" si="3"/>
        <v>1.7093432703155448E-4</v>
      </c>
    </row>
    <row r="52" spans="1:10" ht="20.100000000000001" customHeight="1" x14ac:dyDescent="0.3">
      <c r="A52" s="57"/>
      <c r="B52" s="33">
        <v>40</v>
      </c>
      <c r="C52" s="9" t="s">
        <v>92</v>
      </c>
      <c r="D52" s="10">
        <v>1</v>
      </c>
      <c r="E52" s="10">
        <v>0</v>
      </c>
      <c r="F52" s="10">
        <v>0</v>
      </c>
      <c r="G52" s="10">
        <v>2</v>
      </c>
      <c r="H52" s="10">
        <v>0</v>
      </c>
      <c r="I52" s="10">
        <f t="shared" si="2"/>
        <v>3</v>
      </c>
      <c r="J52" s="11">
        <f t="shared" si="3"/>
        <v>1.0256059621893268E-4</v>
      </c>
    </row>
    <row r="53" spans="1:10" ht="20.100000000000001" customHeight="1" x14ac:dyDescent="0.3">
      <c r="A53" s="57"/>
      <c r="B53" s="33">
        <v>41</v>
      </c>
      <c r="C53" s="9" t="s">
        <v>60</v>
      </c>
      <c r="D53" s="10">
        <v>0</v>
      </c>
      <c r="E53" s="10">
        <v>0</v>
      </c>
      <c r="F53" s="10">
        <v>0</v>
      </c>
      <c r="G53" s="10">
        <v>1</v>
      </c>
      <c r="H53" s="10">
        <v>1</v>
      </c>
      <c r="I53" s="10">
        <f t="shared" si="2"/>
        <v>2</v>
      </c>
      <c r="J53" s="11">
        <f t="shared" si="3"/>
        <v>6.8373730812621794E-5</v>
      </c>
    </row>
    <row r="54" spans="1:10" ht="20.100000000000001" customHeight="1" x14ac:dyDescent="0.3">
      <c r="A54" s="57"/>
      <c r="B54" s="33">
        <v>42</v>
      </c>
      <c r="C54" s="9" t="s">
        <v>83</v>
      </c>
      <c r="D54" s="10">
        <v>0</v>
      </c>
      <c r="E54" s="10">
        <v>0</v>
      </c>
      <c r="F54" s="10">
        <v>0</v>
      </c>
      <c r="G54" s="10">
        <v>2</v>
      </c>
      <c r="H54" s="10">
        <v>0</v>
      </c>
      <c r="I54" s="10">
        <f t="shared" si="2"/>
        <v>2</v>
      </c>
      <c r="J54" s="11">
        <f t="shared" si="3"/>
        <v>6.8373730812621794E-5</v>
      </c>
    </row>
    <row r="55" spans="1:10" ht="20.100000000000001" customHeight="1" x14ac:dyDescent="0.3">
      <c r="A55" s="57"/>
      <c r="B55" s="33">
        <v>43</v>
      </c>
      <c r="C55" s="9" t="s">
        <v>87</v>
      </c>
      <c r="D55" s="10">
        <v>0</v>
      </c>
      <c r="E55" s="10">
        <v>1</v>
      </c>
      <c r="F55" s="10">
        <v>0</v>
      </c>
      <c r="G55" s="10">
        <v>0</v>
      </c>
      <c r="H55" s="10">
        <v>1</v>
      </c>
      <c r="I55" s="10">
        <f t="shared" si="2"/>
        <v>2</v>
      </c>
      <c r="J55" s="11">
        <f t="shared" si="3"/>
        <v>6.8373730812621794E-5</v>
      </c>
    </row>
    <row r="56" spans="1:10" ht="20.100000000000001" customHeight="1" x14ac:dyDescent="0.3">
      <c r="A56" s="57"/>
      <c r="B56" s="33">
        <v>44</v>
      </c>
      <c r="C56" s="9" t="s">
        <v>63</v>
      </c>
      <c r="D56" s="10">
        <v>1</v>
      </c>
      <c r="E56" s="10">
        <v>0</v>
      </c>
      <c r="F56" s="10">
        <v>0</v>
      </c>
      <c r="G56" s="10">
        <v>0</v>
      </c>
      <c r="H56" s="10">
        <v>0</v>
      </c>
      <c r="I56" s="10">
        <f t="shared" si="2"/>
        <v>1</v>
      </c>
      <c r="J56" s="11">
        <f t="shared" si="3"/>
        <v>3.4186865406310897E-5</v>
      </c>
    </row>
    <row r="57" spans="1:10" ht="20.100000000000001" customHeight="1" x14ac:dyDescent="0.3">
      <c r="A57" s="57"/>
      <c r="B57" s="33">
        <v>45</v>
      </c>
      <c r="C57" s="9" t="s">
        <v>78</v>
      </c>
      <c r="D57" s="10">
        <v>0</v>
      </c>
      <c r="E57" s="10">
        <v>0</v>
      </c>
      <c r="F57" s="10">
        <v>0</v>
      </c>
      <c r="G57" s="10">
        <v>1</v>
      </c>
      <c r="H57" s="10">
        <v>0</v>
      </c>
      <c r="I57" s="10">
        <f t="shared" si="2"/>
        <v>1</v>
      </c>
      <c r="J57" s="11">
        <f t="shared" si="3"/>
        <v>3.4186865406310897E-5</v>
      </c>
    </row>
    <row r="58" spans="1:10" ht="20.100000000000001" customHeight="1" x14ac:dyDescent="0.3">
      <c r="A58" s="57"/>
      <c r="B58" s="33">
        <v>46</v>
      </c>
      <c r="C58" s="9" t="s">
        <v>57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f t="shared" si="2"/>
        <v>0</v>
      </c>
      <c r="J58" s="11">
        <f t="shared" si="3"/>
        <v>0</v>
      </c>
    </row>
    <row r="59" spans="1:10" ht="20.100000000000001" customHeight="1" x14ac:dyDescent="0.3">
      <c r="A59" s="57"/>
      <c r="B59" s="33">
        <v>47</v>
      </c>
      <c r="C59" s="9" t="s">
        <v>65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f t="shared" si="2"/>
        <v>0</v>
      </c>
      <c r="J59" s="11">
        <f t="shared" si="3"/>
        <v>0</v>
      </c>
    </row>
    <row r="60" spans="1:10" ht="20.100000000000001" customHeight="1" x14ac:dyDescent="0.3">
      <c r="A60" s="57"/>
      <c r="B60" s="33">
        <v>48</v>
      </c>
      <c r="C60" s="9" t="s">
        <v>70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f t="shared" si="2"/>
        <v>0</v>
      </c>
      <c r="J60" s="11">
        <f t="shared" si="3"/>
        <v>0</v>
      </c>
    </row>
    <row r="61" spans="1:10" ht="20.100000000000001" customHeight="1" x14ac:dyDescent="0.3">
      <c r="A61" s="57"/>
      <c r="B61" s="33">
        <v>49</v>
      </c>
      <c r="C61" s="9" t="s">
        <v>91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f t="shared" si="2"/>
        <v>0</v>
      </c>
      <c r="J61" s="11">
        <f t="shared" si="3"/>
        <v>0</v>
      </c>
    </row>
    <row r="62" spans="1:10" ht="20.100000000000001" customHeight="1" x14ac:dyDescent="0.3">
      <c r="A62" s="57"/>
      <c r="B62" s="33"/>
      <c r="C62" s="9" t="s">
        <v>84</v>
      </c>
      <c r="D62" s="10">
        <v>700</v>
      </c>
      <c r="E62" s="10">
        <v>82</v>
      </c>
      <c r="F62" s="10">
        <v>56</v>
      </c>
      <c r="G62" s="10">
        <v>191</v>
      </c>
      <c r="H62" s="10">
        <v>390</v>
      </c>
      <c r="I62" s="10">
        <f t="shared" si="2"/>
        <v>1419</v>
      </c>
      <c r="J62" s="11">
        <f t="shared" si="3"/>
        <v>4.8511162011555163E-2</v>
      </c>
    </row>
    <row r="63" spans="1:10" ht="20.100000000000001" customHeight="1" thickBot="1" x14ac:dyDescent="0.4">
      <c r="A63" s="58"/>
      <c r="B63" s="53" t="s">
        <v>2</v>
      </c>
      <c r="C63" s="21"/>
      <c r="D63" s="13">
        <f t="shared" ref="D63:J63" si="4">SUM(D13:D62)</f>
        <v>11176</v>
      </c>
      <c r="E63" s="13">
        <f t="shared" si="4"/>
        <v>1181</v>
      </c>
      <c r="F63" s="13">
        <f t="shared" si="4"/>
        <v>1174</v>
      </c>
      <c r="G63" s="13">
        <f t="shared" si="4"/>
        <v>7024</v>
      </c>
      <c r="H63" s="13">
        <f t="shared" si="4"/>
        <v>8696</v>
      </c>
      <c r="I63" s="13">
        <f t="shared" si="4"/>
        <v>29251</v>
      </c>
      <c r="J63" s="12">
        <f t="shared" si="4"/>
        <v>0.99999999999999989</v>
      </c>
    </row>
    <row r="64" spans="1:10" x14ac:dyDescent="0.25">
      <c r="B64" s="35" t="s">
        <v>50</v>
      </c>
      <c r="C64" s="6"/>
    </row>
  </sheetData>
  <autoFilter ref="B12:J59">
    <sortState ref="B13:J62">
      <sortCondition descending="1" ref="I12:I60"/>
    </sortState>
  </autoFilter>
  <mergeCells count="5">
    <mergeCell ref="A5:J5"/>
    <mergeCell ref="A6:J6"/>
    <mergeCell ref="A7:J7"/>
    <mergeCell ref="A9:J9"/>
    <mergeCell ref="A10:J10"/>
  </mergeCells>
  <conditionalFormatting sqref="J13:J63">
    <cfRule type="dataBar" priority="351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{D42C37BB-9FE8-4F3E-B45B-627F4B3E27BC}</x14:id>
        </ext>
      </extLst>
    </cfRule>
    <cfRule type="dataBar" priority="352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{D9B1F165-AE94-40B0-A048-C040D8916416}</x14:id>
        </ext>
      </extLst>
    </cfRule>
  </conditionalFormatting>
  <conditionalFormatting sqref="J13:J63">
    <cfRule type="dataBar" priority="35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{A46A084B-705C-487A-B3A7-3595B169ADFB}</x14:id>
        </ext>
      </extLst>
    </cfRule>
    <cfRule type="dataBar" priority="35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{F0F77221-4858-4867-BDC0-DCAEDE6E9971}</x14:id>
        </ext>
      </extLst>
    </cfRule>
  </conditionalFormatting>
  <conditionalFormatting sqref="J13:J63">
    <cfRule type="dataBar" priority="352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{D6363CDA-5390-46FA-83FC-F52FDBA7AC01}</x14:id>
        </ext>
      </extLst>
    </cfRule>
  </conditionalFormatting>
  <conditionalFormatting sqref="J13:J63">
    <cfRule type="dataBar" priority="35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{7900429F-F2E2-4930-B9E3-E0E007842BD8}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2C37BB-9FE8-4F3E-B45B-627F4B3E27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9B1F165-AE94-40B0-A048-C040D891641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J13:J63</xm:sqref>
        </x14:conditionalFormatting>
        <x14:conditionalFormatting xmlns:xm="http://schemas.microsoft.com/office/excel/2006/main">
          <x14:cfRule type="dataBar" id="{A46A084B-705C-487A-B3A7-3595B169AD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0F77221-4858-4867-BDC0-DCAEDE6E997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J13:J63</xm:sqref>
        </x14:conditionalFormatting>
        <x14:conditionalFormatting xmlns:xm="http://schemas.microsoft.com/office/excel/2006/main">
          <x14:cfRule type="dataBar" id="{D6363CDA-5390-46FA-83FC-F52FDBA7AC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J13:J63</xm:sqref>
        </x14:conditionalFormatting>
        <x14:conditionalFormatting xmlns:xm="http://schemas.microsoft.com/office/excel/2006/main">
          <x14:cfRule type="dataBar" id="{7900429F-F2E2-4930-B9E3-E0E007842B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J13:J63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5"/>
  <sheetViews>
    <sheetView topLeftCell="A54" workbookViewId="0">
      <selection activeCell="H69" sqref="H69"/>
    </sheetView>
  </sheetViews>
  <sheetFormatPr baseColWidth="10" defaultRowHeight="15" x14ac:dyDescent="0.25"/>
  <cols>
    <col min="1" max="1" width="17" customWidth="1"/>
    <col min="2" max="2" width="4.7109375" customWidth="1"/>
    <col min="3" max="3" width="36" customWidth="1"/>
    <col min="4" max="4" width="14.7109375" customWidth="1"/>
    <col min="5" max="5" width="12.85546875" customWidth="1"/>
    <col min="6" max="6" width="11.5703125" customWidth="1"/>
    <col min="7" max="7" width="12.28515625" customWidth="1"/>
    <col min="8" max="8" width="1.5703125" customWidth="1"/>
    <col min="11" max="11" width="11.5703125" customWidth="1"/>
    <col min="12" max="12" width="6.28515625" customWidth="1"/>
  </cols>
  <sheetData>
    <row r="5" spans="1:13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25"/>
      <c r="K5" s="25"/>
      <c r="L5" s="25"/>
    </row>
    <row r="6" spans="1:13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4"/>
      <c r="K6" s="4"/>
      <c r="L6" s="4"/>
    </row>
    <row r="7" spans="1:13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3"/>
      <c r="K7" s="3"/>
      <c r="L7" s="3"/>
    </row>
    <row r="8" spans="1:13" ht="15.75" x14ac:dyDescent="0.25">
      <c r="C8" s="22"/>
      <c r="D8" s="22"/>
      <c r="E8" s="22"/>
      <c r="F8" s="22"/>
      <c r="G8" s="22"/>
      <c r="H8" s="22"/>
      <c r="I8" s="22"/>
      <c r="J8" s="22"/>
      <c r="K8" s="22"/>
    </row>
    <row r="9" spans="1:13" ht="20.25" customHeight="1" x14ac:dyDescent="0.25">
      <c r="A9" s="83" t="s">
        <v>154</v>
      </c>
      <c r="B9" s="83"/>
      <c r="C9" s="83"/>
      <c r="D9" s="83"/>
      <c r="E9" s="83"/>
      <c r="F9" s="83"/>
      <c r="G9" s="83"/>
      <c r="H9" s="83"/>
      <c r="I9" s="83"/>
      <c r="J9" s="26"/>
      <c r="K9" s="26"/>
      <c r="L9" s="26"/>
      <c r="M9" s="26"/>
    </row>
    <row r="10" spans="1:13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27"/>
      <c r="K10" s="27"/>
      <c r="L10" s="27"/>
    </row>
    <row r="11" spans="1:13" ht="18" thickBot="1" x14ac:dyDescent="0.4">
      <c r="C11" s="2"/>
      <c r="D11" s="2"/>
      <c r="E11" s="2"/>
      <c r="F11" s="2"/>
    </row>
    <row r="12" spans="1:13" ht="28.5" customHeight="1" x14ac:dyDescent="0.35">
      <c r="B12" s="31" t="s">
        <v>1</v>
      </c>
      <c r="C12" s="15" t="str">
        <f>TITULOS!C12</f>
        <v>Delitos</v>
      </c>
      <c r="D12" s="30" t="s">
        <v>47</v>
      </c>
      <c r="E12" s="30" t="s">
        <v>48</v>
      </c>
      <c r="F12" s="16" t="s">
        <v>38</v>
      </c>
      <c r="G12" s="17" t="str">
        <f>TITULOS!C14</f>
        <v>%</v>
      </c>
      <c r="I12" t="s">
        <v>106</v>
      </c>
    </row>
    <row r="13" spans="1:13" ht="20.100000000000001" customHeight="1" x14ac:dyDescent="0.3">
      <c r="A13" s="7"/>
      <c r="B13" s="8">
        <v>1</v>
      </c>
      <c r="C13" s="9" t="s">
        <v>100</v>
      </c>
      <c r="D13" s="10">
        <v>18524</v>
      </c>
      <c r="E13" s="10">
        <v>501</v>
      </c>
      <c r="F13" s="10">
        <f t="shared" ref="F13:F44" si="0">SUM(D13:E13)</f>
        <v>19025</v>
      </c>
      <c r="G13" s="11">
        <f t="shared" ref="G13:G44" si="1">F13/$F$63</f>
        <v>0.31066803834157969</v>
      </c>
    </row>
    <row r="14" spans="1:13" ht="20.100000000000001" customHeight="1" x14ac:dyDescent="0.3">
      <c r="A14" s="7"/>
      <c r="B14" s="8">
        <v>2</v>
      </c>
      <c r="C14" s="9" t="s">
        <v>88</v>
      </c>
      <c r="D14" s="10">
        <v>11161</v>
      </c>
      <c r="E14" s="10">
        <v>536</v>
      </c>
      <c r="F14" s="10">
        <f t="shared" si="0"/>
        <v>11697</v>
      </c>
      <c r="G14" s="11">
        <f t="shared" si="1"/>
        <v>0.19100573164160095</v>
      </c>
    </row>
    <row r="15" spans="1:13" ht="20.100000000000001" customHeight="1" x14ac:dyDescent="0.3">
      <c r="A15" s="7"/>
      <c r="B15" s="8">
        <v>3</v>
      </c>
      <c r="C15" s="9" t="s">
        <v>99</v>
      </c>
      <c r="D15" s="10">
        <v>5914</v>
      </c>
      <c r="E15" s="10">
        <v>455</v>
      </c>
      <c r="F15" s="10">
        <f t="shared" si="0"/>
        <v>6369</v>
      </c>
      <c r="G15" s="11">
        <f t="shared" si="1"/>
        <v>0.10400235144270807</v>
      </c>
    </row>
    <row r="16" spans="1:13" ht="20.100000000000001" customHeight="1" x14ac:dyDescent="0.3">
      <c r="A16" s="7"/>
      <c r="B16" s="8">
        <v>4</v>
      </c>
      <c r="C16" s="9" t="s">
        <v>74</v>
      </c>
      <c r="D16" s="10">
        <v>3021</v>
      </c>
      <c r="E16" s="10">
        <v>141</v>
      </c>
      <c r="F16" s="10">
        <f t="shared" si="0"/>
        <v>3162</v>
      </c>
      <c r="G16" s="11">
        <f t="shared" si="1"/>
        <v>5.1633762798216826E-2</v>
      </c>
    </row>
    <row r="17" spans="1:7" ht="20.100000000000001" customHeight="1" x14ac:dyDescent="0.3">
      <c r="A17" s="7"/>
      <c r="B17" s="8">
        <v>5</v>
      </c>
      <c r="C17" s="9" t="s">
        <v>54</v>
      </c>
      <c r="D17" s="10">
        <v>2120</v>
      </c>
      <c r="E17" s="10">
        <v>379</v>
      </c>
      <c r="F17" s="10">
        <f t="shared" si="0"/>
        <v>2499</v>
      </c>
      <c r="G17" s="11">
        <f t="shared" si="1"/>
        <v>4.0807328663106844E-2</v>
      </c>
    </row>
    <row r="18" spans="1:7" ht="20.100000000000001" customHeight="1" x14ac:dyDescent="0.3">
      <c r="A18" s="7"/>
      <c r="B18" s="8">
        <v>6</v>
      </c>
      <c r="C18" s="9" t="s">
        <v>58</v>
      </c>
      <c r="D18" s="10">
        <v>1448</v>
      </c>
      <c r="E18" s="10">
        <v>108</v>
      </c>
      <c r="F18" s="10">
        <f t="shared" si="0"/>
        <v>1556</v>
      </c>
      <c r="G18" s="11">
        <f t="shared" si="1"/>
        <v>2.5408644817844838E-2</v>
      </c>
    </row>
    <row r="19" spans="1:7" ht="20.100000000000001" customHeight="1" x14ac:dyDescent="0.3">
      <c r="A19" s="7"/>
      <c r="B19" s="8">
        <v>7</v>
      </c>
      <c r="C19" s="9" t="s">
        <v>61</v>
      </c>
      <c r="D19" s="10">
        <v>1357</v>
      </c>
      <c r="E19" s="10">
        <v>57</v>
      </c>
      <c r="F19" s="10">
        <f t="shared" si="0"/>
        <v>1414</v>
      </c>
      <c r="G19" s="11">
        <f t="shared" si="1"/>
        <v>2.3089861036267739E-2</v>
      </c>
    </row>
    <row r="20" spans="1:7" ht="20.100000000000001" customHeight="1" x14ac:dyDescent="0.3">
      <c r="A20" s="7"/>
      <c r="B20" s="8">
        <v>8</v>
      </c>
      <c r="C20" s="9" t="s">
        <v>69</v>
      </c>
      <c r="D20" s="10">
        <v>1004</v>
      </c>
      <c r="E20" s="10">
        <v>145</v>
      </c>
      <c r="F20" s="10">
        <f t="shared" si="0"/>
        <v>1149</v>
      </c>
      <c r="G20" s="11">
        <f t="shared" si="1"/>
        <v>1.8762553274873854E-2</v>
      </c>
    </row>
    <row r="21" spans="1:7" ht="20.100000000000001" customHeight="1" x14ac:dyDescent="0.3">
      <c r="A21" s="7"/>
      <c r="B21" s="8">
        <v>9</v>
      </c>
      <c r="C21" s="9" t="s">
        <v>51</v>
      </c>
      <c r="D21" s="10">
        <v>1023</v>
      </c>
      <c r="E21" s="10">
        <v>55</v>
      </c>
      <c r="F21" s="10">
        <f t="shared" si="0"/>
        <v>1078</v>
      </c>
      <c r="G21" s="11">
        <f t="shared" si="1"/>
        <v>1.7603161384085304E-2</v>
      </c>
    </row>
    <row r="22" spans="1:7" ht="20.100000000000001" customHeight="1" x14ac:dyDescent="0.3">
      <c r="A22" s="7"/>
      <c r="B22" s="8">
        <v>10</v>
      </c>
      <c r="C22" s="9" t="s">
        <v>72</v>
      </c>
      <c r="D22" s="10">
        <v>694</v>
      </c>
      <c r="E22" s="10">
        <v>54</v>
      </c>
      <c r="F22" s="10">
        <f t="shared" si="0"/>
        <v>748</v>
      </c>
      <c r="G22" s="11">
        <f t="shared" si="1"/>
        <v>1.221443851140613E-2</v>
      </c>
    </row>
    <row r="23" spans="1:7" ht="20.100000000000001" customHeight="1" x14ac:dyDescent="0.3">
      <c r="A23" s="7"/>
      <c r="B23" s="8">
        <v>11</v>
      </c>
      <c r="C23" s="9" t="s">
        <v>85</v>
      </c>
      <c r="D23" s="10">
        <v>631</v>
      </c>
      <c r="E23" s="10">
        <v>92</v>
      </c>
      <c r="F23" s="10">
        <f t="shared" si="0"/>
        <v>723</v>
      </c>
      <c r="G23" s="11">
        <f t="shared" si="1"/>
        <v>1.1806201930142556E-2</v>
      </c>
    </row>
    <row r="24" spans="1:7" ht="20.100000000000001" customHeight="1" x14ac:dyDescent="0.3">
      <c r="A24" s="7"/>
      <c r="B24" s="8">
        <v>12</v>
      </c>
      <c r="C24" s="9" t="s">
        <v>66</v>
      </c>
      <c r="D24" s="10">
        <v>500</v>
      </c>
      <c r="E24" s="10">
        <v>178</v>
      </c>
      <c r="F24" s="10">
        <f t="shared" si="0"/>
        <v>678</v>
      </c>
      <c r="G24" s="11">
        <f t="shared" si="1"/>
        <v>1.1071376083868123E-2</v>
      </c>
    </row>
    <row r="25" spans="1:7" ht="20.100000000000001" customHeight="1" x14ac:dyDescent="0.3">
      <c r="A25" s="7"/>
      <c r="B25" s="8">
        <v>13</v>
      </c>
      <c r="C25" s="9" t="s">
        <v>53</v>
      </c>
      <c r="D25" s="10">
        <v>562</v>
      </c>
      <c r="E25" s="10">
        <v>107</v>
      </c>
      <c r="F25" s="10">
        <f t="shared" si="0"/>
        <v>669</v>
      </c>
      <c r="G25" s="11">
        <f t="shared" si="1"/>
        <v>1.0924410914613237E-2</v>
      </c>
    </row>
    <row r="26" spans="1:7" ht="20.100000000000001" customHeight="1" x14ac:dyDescent="0.3">
      <c r="A26" s="7"/>
      <c r="B26" s="8">
        <v>14</v>
      </c>
      <c r="C26" s="9" t="s">
        <v>68</v>
      </c>
      <c r="D26" s="10">
        <v>216</v>
      </c>
      <c r="E26" s="10">
        <v>326</v>
      </c>
      <c r="F26" s="10">
        <f t="shared" si="0"/>
        <v>542</v>
      </c>
      <c r="G26" s="11">
        <f t="shared" si="1"/>
        <v>8.8505690817942823E-3</v>
      </c>
    </row>
    <row r="27" spans="1:7" ht="20.100000000000001" customHeight="1" x14ac:dyDescent="0.3">
      <c r="A27" s="7"/>
      <c r="B27" s="8">
        <v>15</v>
      </c>
      <c r="C27" s="9" t="s">
        <v>67</v>
      </c>
      <c r="D27" s="10">
        <v>446</v>
      </c>
      <c r="E27" s="10">
        <v>40</v>
      </c>
      <c r="F27" s="10">
        <f t="shared" si="0"/>
        <v>486</v>
      </c>
      <c r="G27" s="11">
        <f t="shared" si="1"/>
        <v>7.936119139763876E-3</v>
      </c>
    </row>
    <row r="28" spans="1:7" ht="20.100000000000001" customHeight="1" x14ac:dyDescent="0.3">
      <c r="A28" s="7"/>
      <c r="B28" s="8">
        <v>16</v>
      </c>
      <c r="C28" s="9" t="s">
        <v>73</v>
      </c>
      <c r="D28" s="10">
        <v>336</v>
      </c>
      <c r="E28" s="10">
        <v>18</v>
      </c>
      <c r="F28" s="10">
        <f t="shared" si="0"/>
        <v>354</v>
      </c>
      <c r="G28" s="11">
        <f t="shared" si="1"/>
        <v>5.780629990692206E-3</v>
      </c>
    </row>
    <row r="29" spans="1:7" ht="20.100000000000001" customHeight="1" x14ac:dyDescent="0.3">
      <c r="A29" s="7"/>
      <c r="B29" s="8">
        <v>17</v>
      </c>
      <c r="C29" s="9" t="s">
        <v>96</v>
      </c>
      <c r="D29" s="10">
        <v>224</v>
      </c>
      <c r="E29" s="10">
        <v>22</v>
      </c>
      <c r="F29" s="10">
        <f t="shared" si="0"/>
        <v>246</v>
      </c>
      <c r="G29" s="11">
        <f t="shared" si="1"/>
        <v>4.0170479596335672E-3</v>
      </c>
    </row>
    <row r="30" spans="1:7" ht="20.100000000000001" customHeight="1" x14ac:dyDescent="0.3">
      <c r="A30" s="7"/>
      <c r="B30" s="8">
        <v>18</v>
      </c>
      <c r="C30" s="9" t="s">
        <v>98</v>
      </c>
      <c r="D30" s="10">
        <v>211</v>
      </c>
      <c r="E30" s="10">
        <v>25</v>
      </c>
      <c r="F30" s="10">
        <f t="shared" si="0"/>
        <v>236</v>
      </c>
      <c r="G30" s="11">
        <f t="shared" si="1"/>
        <v>3.8537533271281372E-3</v>
      </c>
    </row>
    <row r="31" spans="1:7" ht="20.100000000000001" customHeight="1" x14ac:dyDescent="0.3">
      <c r="A31" s="7"/>
      <c r="B31" s="8">
        <v>19</v>
      </c>
      <c r="C31" s="9" t="s">
        <v>56</v>
      </c>
      <c r="D31" s="10">
        <v>99</v>
      </c>
      <c r="E31" s="10">
        <v>134</v>
      </c>
      <c r="F31" s="10">
        <f t="shared" si="0"/>
        <v>233</v>
      </c>
      <c r="G31" s="11">
        <f t="shared" si="1"/>
        <v>3.8047649373765084E-3</v>
      </c>
    </row>
    <row r="32" spans="1:7" ht="20.100000000000001" customHeight="1" x14ac:dyDescent="0.3">
      <c r="A32" s="7"/>
      <c r="B32" s="8">
        <v>20</v>
      </c>
      <c r="C32" s="9" t="s">
        <v>75</v>
      </c>
      <c r="D32" s="10">
        <v>155</v>
      </c>
      <c r="E32" s="10">
        <v>76</v>
      </c>
      <c r="F32" s="10">
        <f t="shared" si="0"/>
        <v>231</v>
      </c>
      <c r="G32" s="11">
        <f t="shared" si="1"/>
        <v>3.7721060108754224E-3</v>
      </c>
    </row>
    <row r="33" spans="1:7" ht="20.100000000000001" customHeight="1" x14ac:dyDescent="0.3">
      <c r="A33" s="7"/>
      <c r="B33" s="8">
        <v>21</v>
      </c>
      <c r="C33" s="9" t="s">
        <v>62</v>
      </c>
      <c r="D33" s="10">
        <v>165</v>
      </c>
      <c r="E33" s="10">
        <v>16</v>
      </c>
      <c r="F33" s="10">
        <f t="shared" si="0"/>
        <v>181</v>
      </c>
      <c r="G33" s="11">
        <f t="shared" si="1"/>
        <v>2.9556328483482746E-3</v>
      </c>
    </row>
    <row r="34" spans="1:7" ht="20.100000000000001" customHeight="1" x14ac:dyDescent="0.3">
      <c r="A34" s="7"/>
      <c r="B34" s="8">
        <v>22</v>
      </c>
      <c r="C34" s="9" t="s">
        <v>77</v>
      </c>
      <c r="D34" s="10">
        <v>141</v>
      </c>
      <c r="E34" s="10">
        <v>0</v>
      </c>
      <c r="F34" s="10">
        <f t="shared" si="0"/>
        <v>141</v>
      </c>
      <c r="G34" s="11">
        <f t="shared" si="1"/>
        <v>2.3024543183265567E-3</v>
      </c>
    </row>
    <row r="35" spans="1:7" ht="20.100000000000001" customHeight="1" x14ac:dyDescent="0.3">
      <c r="A35" s="7"/>
      <c r="B35" s="8">
        <v>23</v>
      </c>
      <c r="C35" s="9" t="s">
        <v>94</v>
      </c>
      <c r="D35" s="10">
        <v>93</v>
      </c>
      <c r="E35" s="10">
        <v>18</v>
      </c>
      <c r="F35" s="10">
        <f t="shared" si="0"/>
        <v>111</v>
      </c>
      <c r="G35" s="11">
        <f t="shared" si="1"/>
        <v>1.812570420810268E-3</v>
      </c>
    </row>
    <row r="36" spans="1:7" ht="20.100000000000001" customHeight="1" x14ac:dyDescent="0.3">
      <c r="A36" s="7"/>
      <c r="B36" s="8">
        <v>24</v>
      </c>
      <c r="C36" s="9" t="s">
        <v>78</v>
      </c>
      <c r="D36" s="10">
        <v>92</v>
      </c>
      <c r="E36" s="10">
        <v>0</v>
      </c>
      <c r="F36" s="10">
        <f t="shared" si="0"/>
        <v>92</v>
      </c>
      <c r="G36" s="11">
        <f t="shared" si="1"/>
        <v>1.5023106190499519E-3</v>
      </c>
    </row>
    <row r="37" spans="1:7" ht="20.100000000000001" customHeight="1" x14ac:dyDescent="0.3">
      <c r="A37" s="7"/>
      <c r="B37" s="8">
        <v>25</v>
      </c>
      <c r="C37" s="9" t="s">
        <v>95</v>
      </c>
      <c r="D37" s="10">
        <v>80</v>
      </c>
      <c r="E37" s="10">
        <v>0</v>
      </c>
      <c r="F37" s="10">
        <f t="shared" si="0"/>
        <v>80</v>
      </c>
      <c r="G37" s="11">
        <f t="shared" si="1"/>
        <v>1.3063570600434363E-3</v>
      </c>
    </row>
    <row r="38" spans="1:7" ht="20.100000000000001" customHeight="1" x14ac:dyDescent="0.3">
      <c r="A38" s="7"/>
      <c r="B38" s="8">
        <v>26</v>
      </c>
      <c r="C38" s="9" t="s">
        <v>76</v>
      </c>
      <c r="D38" s="10">
        <v>72</v>
      </c>
      <c r="E38" s="10">
        <v>1</v>
      </c>
      <c r="F38" s="10">
        <f t="shared" si="0"/>
        <v>73</v>
      </c>
      <c r="G38" s="11">
        <f t="shared" si="1"/>
        <v>1.1920508172896358E-3</v>
      </c>
    </row>
    <row r="39" spans="1:7" ht="20.100000000000001" customHeight="1" x14ac:dyDescent="0.3">
      <c r="A39" s="7"/>
      <c r="B39" s="8">
        <v>27</v>
      </c>
      <c r="C39" s="9" t="s">
        <v>52</v>
      </c>
      <c r="D39" s="10">
        <v>64</v>
      </c>
      <c r="E39" s="10">
        <v>8</v>
      </c>
      <c r="F39" s="10">
        <f t="shared" si="0"/>
        <v>72</v>
      </c>
      <c r="G39" s="11">
        <f t="shared" si="1"/>
        <v>1.1757213540390928E-3</v>
      </c>
    </row>
    <row r="40" spans="1:7" ht="20.100000000000001" customHeight="1" x14ac:dyDescent="0.3">
      <c r="A40" s="7"/>
      <c r="B40" s="8">
        <v>28</v>
      </c>
      <c r="C40" s="9" t="s">
        <v>86</v>
      </c>
      <c r="D40" s="10">
        <v>32</v>
      </c>
      <c r="E40" s="10">
        <v>0</v>
      </c>
      <c r="F40" s="10">
        <f t="shared" si="0"/>
        <v>32</v>
      </c>
      <c r="G40" s="11">
        <f t="shared" si="1"/>
        <v>5.225428240173746E-4</v>
      </c>
    </row>
    <row r="41" spans="1:7" ht="20.100000000000001" customHeight="1" x14ac:dyDescent="0.3">
      <c r="A41" s="7"/>
      <c r="B41" s="8">
        <v>29</v>
      </c>
      <c r="C41" s="9" t="s">
        <v>64</v>
      </c>
      <c r="D41" s="10">
        <v>26</v>
      </c>
      <c r="E41" s="10">
        <v>1</v>
      </c>
      <c r="F41" s="10">
        <f t="shared" si="0"/>
        <v>27</v>
      </c>
      <c r="G41" s="11">
        <f t="shared" si="1"/>
        <v>4.4089550776465976E-4</v>
      </c>
    </row>
    <row r="42" spans="1:7" ht="20.100000000000001" customHeight="1" x14ac:dyDescent="0.3">
      <c r="A42" s="7"/>
      <c r="B42" s="8">
        <v>30</v>
      </c>
      <c r="C42" s="9" t="s">
        <v>97</v>
      </c>
      <c r="D42" s="10">
        <v>7</v>
      </c>
      <c r="E42" s="10">
        <v>18</v>
      </c>
      <c r="F42" s="10">
        <f t="shared" si="0"/>
        <v>25</v>
      </c>
      <c r="G42" s="11">
        <f t="shared" si="1"/>
        <v>4.0823658126357387E-4</v>
      </c>
    </row>
    <row r="43" spans="1:7" ht="20.100000000000001" customHeight="1" x14ac:dyDescent="0.3">
      <c r="A43" s="7"/>
      <c r="B43" s="8">
        <v>31</v>
      </c>
      <c r="C43" s="9" t="s">
        <v>90</v>
      </c>
      <c r="D43" s="10">
        <v>22</v>
      </c>
      <c r="E43" s="10">
        <v>2</v>
      </c>
      <c r="F43" s="10">
        <f t="shared" si="0"/>
        <v>24</v>
      </c>
      <c r="G43" s="11">
        <f t="shared" si="1"/>
        <v>3.9190711801303092E-4</v>
      </c>
    </row>
    <row r="44" spans="1:7" ht="20.100000000000001" customHeight="1" x14ac:dyDescent="0.3">
      <c r="A44" s="7"/>
      <c r="B44" s="8">
        <v>32</v>
      </c>
      <c r="C44" s="9" t="s">
        <v>55</v>
      </c>
      <c r="D44" s="10">
        <v>10</v>
      </c>
      <c r="E44" s="10">
        <v>9</v>
      </c>
      <c r="F44" s="10">
        <f t="shared" si="0"/>
        <v>19</v>
      </c>
      <c r="G44" s="11">
        <f t="shared" si="1"/>
        <v>3.1025980176031614E-4</v>
      </c>
    </row>
    <row r="45" spans="1:7" ht="20.100000000000001" customHeight="1" x14ac:dyDescent="0.3">
      <c r="A45" s="7"/>
      <c r="B45" s="8">
        <v>33</v>
      </c>
      <c r="C45" s="9" t="s">
        <v>89</v>
      </c>
      <c r="D45" s="10">
        <v>15</v>
      </c>
      <c r="E45" s="10">
        <v>2</v>
      </c>
      <c r="F45" s="10">
        <f t="shared" ref="F45:F62" si="2">SUM(D45:E45)</f>
        <v>17</v>
      </c>
      <c r="G45" s="11">
        <f t="shared" ref="G45:G62" si="3">F45/$F$63</f>
        <v>2.7760087525923024E-4</v>
      </c>
    </row>
    <row r="46" spans="1:7" ht="20.100000000000001" customHeight="1" x14ac:dyDescent="0.3">
      <c r="A46" s="7"/>
      <c r="B46" s="8">
        <v>34</v>
      </c>
      <c r="C46" s="9" t="s">
        <v>71</v>
      </c>
      <c r="D46" s="10">
        <v>11</v>
      </c>
      <c r="E46" s="10">
        <v>0</v>
      </c>
      <c r="F46" s="10">
        <f t="shared" si="2"/>
        <v>11</v>
      </c>
      <c r="G46" s="11">
        <f t="shared" si="3"/>
        <v>1.7962409575597251E-4</v>
      </c>
    </row>
    <row r="47" spans="1:7" ht="20.100000000000001" customHeight="1" x14ac:dyDescent="0.3">
      <c r="A47" s="7"/>
      <c r="B47" s="8">
        <v>35</v>
      </c>
      <c r="C47" s="9" t="s">
        <v>92</v>
      </c>
      <c r="D47" s="10">
        <v>9</v>
      </c>
      <c r="E47" s="10">
        <v>0</v>
      </c>
      <c r="F47" s="10">
        <f t="shared" si="2"/>
        <v>9</v>
      </c>
      <c r="G47" s="11">
        <f t="shared" si="3"/>
        <v>1.469651692548866E-4</v>
      </c>
    </row>
    <row r="48" spans="1:7" ht="20.100000000000001" customHeight="1" x14ac:dyDescent="0.3">
      <c r="A48" s="7"/>
      <c r="B48" s="8">
        <v>36</v>
      </c>
      <c r="C48" s="9" t="s">
        <v>59</v>
      </c>
      <c r="D48" s="10">
        <v>6</v>
      </c>
      <c r="E48" s="10">
        <v>0</v>
      </c>
      <c r="F48" s="10">
        <f t="shared" si="2"/>
        <v>6</v>
      </c>
      <c r="G48" s="11">
        <f t="shared" si="3"/>
        <v>9.797677950325773E-5</v>
      </c>
    </row>
    <row r="49" spans="1:7" ht="20.100000000000001" customHeight="1" x14ac:dyDescent="0.3">
      <c r="A49" s="7"/>
      <c r="B49" s="8">
        <v>37</v>
      </c>
      <c r="C49" s="9" t="s">
        <v>60</v>
      </c>
      <c r="D49" s="10">
        <v>2</v>
      </c>
      <c r="E49" s="10">
        <v>4</v>
      </c>
      <c r="F49" s="10">
        <f t="shared" si="2"/>
        <v>6</v>
      </c>
      <c r="G49" s="11">
        <f t="shared" si="3"/>
        <v>9.797677950325773E-5</v>
      </c>
    </row>
    <row r="50" spans="1:7" ht="20.100000000000001" customHeight="1" x14ac:dyDescent="0.3">
      <c r="A50" s="7"/>
      <c r="B50" s="8">
        <v>38</v>
      </c>
      <c r="C50" s="9" t="s">
        <v>79</v>
      </c>
      <c r="D50" s="10">
        <v>5</v>
      </c>
      <c r="E50" s="10">
        <v>1</v>
      </c>
      <c r="F50" s="10">
        <f t="shared" si="2"/>
        <v>6</v>
      </c>
      <c r="G50" s="11">
        <f t="shared" si="3"/>
        <v>9.797677950325773E-5</v>
      </c>
    </row>
    <row r="51" spans="1:7" ht="20.100000000000001" customHeight="1" x14ac:dyDescent="0.3">
      <c r="A51" s="7"/>
      <c r="B51" s="8">
        <v>39</v>
      </c>
      <c r="C51" s="9" t="s">
        <v>81</v>
      </c>
      <c r="D51" s="10">
        <v>6</v>
      </c>
      <c r="E51" s="10">
        <v>0</v>
      </c>
      <c r="F51" s="10">
        <f t="shared" si="2"/>
        <v>6</v>
      </c>
      <c r="G51" s="11">
        <f t="shared" si="3"/>
        <v>9.797677950325773E-5</v>
      </c>
    </row>
    <row r="52" spans="1:7" ht="20.100000000000001" customHeight="1" x14ac:dyDescent="0.3">
      <c r="A52" s="7"/>
      <c r="B52" s="8">
        <v>40</v>
      </c>
      <c r="C52" s="9" t="s">
        <v>63</v>
      </c>
      <c r="D52" s="10">
        <v>5</v>
      </c>
      <c r="E52" s="10">
        <v>0</v>
      </c>
      <c r="F52" s="10">
        <f t="shared" si="2"/>
        <v>5</v>
      </c>
      <c r="G52" s="11">
        <f t="shared" si="3"/>
        <v>8.1647316252714771E-5</v>
      </c>
    </row>
    <row r="53" spans="1:7" ht="20.100000000000001" customHeight="1" x14ac:dyDescent="0.3">
      <c r="A53" s="7"/>
      <c r="B53" s="8">
        <v>41</v>
      </c>
      <c r="C53" s="9" t="s">
        <v>80</v>
      </c>
      <c r="D53" s="10">
        <v>0</v>
      </c>
      <c r="E53" s="10">
        <v>3</v>
      </c>
      <c r="F53" s="10">
        <f t="shared" si="2"/>
        <v>3</v>
      </c>
      <c r="G53" s="11">
        <f t="shared" si="3"/>
        <v>4.8988389751628865E-5</v>
      </c>
    </row>
    <row r="54" spans="1:7" ht="20.100000000000001" customHeight="1" x14ac:dyDescent="0.3">
      <c r="A54" s="7"/>
      <c r="B54" s="8">
        <v>42</v>
      </c>
      <c r="C54" s="9" t="s">
        <v>82</v>
      </c>
      <c r="D54" s="10">
        <v>2</v>
      </c>
      <c r="E54" s="10">
        <v>0</v>
      </c>
      <c r="F54" s="10">
        <f t="shared" si="2"/>
        <v>2</v>
      </c>
      <c r="G54" s="11">
        <f t="shared" si="3"/>
        <v>3.2658926501085912E-5</v>
      </c>
    </row>
    <row r="55" spans="1:7" ht="20.100000000000001" customHeight="1" x14ac:dyDescent="0.3">
      <c r="A55" s="7"/>
      <c r="B55" s="8">
        <v>43</v>
      </c>
      <c r="C55" s="9" t="s">
        <v>93</v>
      </c>
      <c r="D55" s="10">
        <v>0</v>
      </c>
      <c r="E55" s="10">
        <v>2</v>
      </c>
      <c r="F55" s="10">
        <f t="shared" si="2"/>
        <v>2</v>
      </c>
      <c r="G55" s="11">
        <f t="shared" si="3"/>
        <v>3.2658926501085912E-5</v>
      </c>
    </row>
    <row r="56" spans="1:7" ht="20.100000000000001" customHeight="1" x14ac:dyDescent="0.3">
      <c r="A56" s="7"/>
      <c r="B56" s="8">
        <v>44</v>
      </c>
      <c r="C56" s="9" t="s">
        <v>83</v>
      </c>
      <c r="D56" s="10">
        <v>0</v>
      </c>
      <c r="E56" s="10">
        <v>1</v>
      </c>
      <c r="F56" s="10">
        <f t="shared" si="2"/>
        <v>1</v>
      </c>
      <c r="G56" s="11">
        <f t="shared" si="3"/>
        <v>1.6329463250542956E-5</v>
      </c>
    </row>
    <row r="57" spans="1:7" ht="20.100000000000001" customHeight="1" x14ac:dyDescent="0.3">
      <c r="A57" s="7"/>
      <c r="B57" s="8">
        <v>45</v>
      </c>
      <c r="C57" s="9" t="s">
        <v>57</v>
      </c>
      <c r="D57" s="10">
        <v>0</v>
      </c>
      <c r="E57" s="10">
        <v>0</v>
      </c>
      <c r="F57" s="10">
        <f t="shared" si="2"/>
        <v>0</v>
      </c>
      <c r="G57" s="11">
        <f t="shared" si="3"/>
        <v>0</v>
      </c>
    </row>
    <row r="58" spans="1:7" ht="20.100000000000001" customHeight="1" x14ac:dyDescent="0.3">
      <c r="A58" s="7"/>
      <c r="B58" s="8">
        <v>46</v>
      </c>
      <c r="C58" s="9" t="s">
        <v>65</v>
      </c>
      <c r="D58" s="10">
        <v>0</v>
      </c>
      <c r="E58" s="10">
        <v>0</v>
      </c>
      <c r="F58" s="10">
        <f t="shared" si="2"/>
        <v>0</v>
      </c>
      <c r="G58" s="11">
        <f t="shared" si="3"/>
        <v>0</v>
      </c>
    </row>
    <row r="59" spans="1:7" ht="20.100000000000001" customHeight="1" x14ac:dyDescent="0.3">
      <c r="A59" s="7"/>
      <c r="B59" s="8">
        <v>47</v>
      </c>
      <c r="C59" s="9" t="s">
        <v>70</v>
      </c>
      <c r="D59" s="10">
        <v>0</v>
      </c>
      <c r="E59" s="10">
        <v>0</v>
      </c>
      <c r="F59" s="10">
        <f t="shared" si="2"/>
        <v>0</v>
      </c>
      <c r="G59" s="11">
        <f t="shared" si="3"/>
        <v>0</v>
      </c>
    </row>
    <row r="60" spans="1:7" ht="20.100000000000001" customHeight="1" x14ac:dyDescent="0.3">
      <c r="A60" s="7"/>
      <c r="B60" s="8">
        <v>48</v>
      </c>
      <c r="C60" s="9" t="s">
        <v>87</v>
      </c>
      <c r="D60" s="10">
        <v>0</v>
      </c>
      <c r="E60" s="10">
        <v>0</v>
      </c>
      <c r="F60" s="10">
        <f t="shared" si="2"/>
        <v>0</v>
      </c>
      <c r="G60" s="11">
        <f t="shared" si="3"/>
        <v>0</v>
      </c>
    </row>
    <row r="61" spans="1:7" ht="20.100000000000001" customHeight="1" x14ac:dyDescent="0.3">
      <c r="A61" s="7"/>
      <c r="B61" s="8">
        <v>49</v>
      </c>
      <c r="C61" s="9" t="s">
        <v>91</v>
      </c>
      <c r="D61" s="10">
        <v>0</v>
      </c>
      <c r="E61" s="10">
        <v>0</v>
      </c>
      <c r="F61" s="10">
        <f t="shared" si="2"/>
        <v>0</v>
      </c>
      <c r="G61" s="11">
        <f t="shared" si="3"/>
        <v>0</v>
      </c>
    </row>
    <row r="62" spans="1:7" ht="20.100000000000001" customHeight="1" x14ac:dyDescent="0.3">
      <c r="A62" s="7"/>
      <c r="B62" s="8"/>
      <c r="C62" s="9" t="s">
        <v>84</v>
      </c>
      <c r="D62" s="10">
        <v>7040</v>
      </c>
      <c r="E62" s="10">
        <v>153</v>
      </c>
      <c r="F62" s="10">
        <f t="shared" si="2"/>
        <v>7193</v>
      </c>
      <c r="G62" s="11">
        <f t="shared" si="3"/>
        <v>0.11745782916115548</v>
      </c>
    </row>
    <row r="63" spans="1:7" ht="20.100000000000001" customHeight="1" thickBot="1" x14ac:dyDescent="0.4">
      <c r="A63" s="7"/>
      <c r="B63" s="73" t="s">
        <v>2</v>
      </c>
      <c r="C63" s="21"/>
      <c r="D63" s="13">
        <f>SUM(D13:D62)</f>
        <v>57551</v>
      </c>
      <c r="E63" s="13">
        <f>SUM(E13:E62)</f>
        <v>3688</v>
      </c>
      <c r="F63" s="13">
        <f>SUM(F13:F62)</f>
        <v>61239</v>
      </c>
      <c r="G63" s="12">
        <f>SUM(G13:G62)</f>
        <v>1.0000000000000002</v>
      </c>
    </row>
    <row r="64" spans="1:7" ht="20.100000000000001" customHeight="1" x14ac:dyDescent="0.3">
      <c r="A64" s="7"/>
      <c r="B64" s="54"/>
      <c r="C64" s="59"/>
      <c r="D64" s="60"/>
      <c r="E64" s="60"/>
      <c r="F64" s="61"/>
      <c r="G64" s="62"/>
    </row>
    <row r="65" spans="2:3" x14ac:dyDescent="0.25">
      <c r="B65" s="35" t="s">
        <v>50</v>
      </c>
      <c r="C65" s="6"/>
    </row>
  </sheetData>
  <autoFilter ref="B12:G43">
    <sortState ref="B13:G62">
      <sortCondition descending="1" ref="F12:F44"/>
    </sortState>
  </autoFilter>
  <mergeCells count="5">
    <mergeCell ref="A5:I5"/>
    <mergeCell ref="A6:I6"/>
    <mergeCell ref="A7:I7"/>
    <mergeCell ref="A9:I9"/>
    <mergeCell ref="A10:I10"/>
  </mergeCells>
  <conditionalFormatting sqref="G13:G64">
    <cfRule type="dataBar" priority="353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{80829666-BE2F-4266-A57D-D16DB4B78637}</x14:id>
        </ext>
      </extLst>
    </cfRule>
  </conditionalFormatting>
  <conditionalFormatting sqref="G13:G64">
    <cfRule type="dataBar" priority="353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{F0917058-35A5-4F50-9528-EE2DAF95BB1D}</x14:id>
        </ext>
      </extLst>
    </cfRule>
    <cfRule type="dataBar" priority="353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{BA4322AC-39B9-44BA-96CD-C71515176182}</x14:id>
        </ext>
      </extLst>
    </cfRule>
  </conditionalFormatting>
  <conditionalFormatting sqref="G13:G64">
    <cfRule type="dataBar" priority="35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{DDBB1763-39CD-45CC-85A2-8559458BCC99}</x14:id>
        </ext>
      </extLst>
    </cfRule>
    <cfRule type="dataBar" priority="35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{9FD0BA1E-71B4-4F57-9209-B8568EDC8850}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829666-BE2F-4266-A57D-D16DB4B786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G13:G64</xm:sqref>
        </x14:conditionalFormatting>
        <x14:conditionalFormatting xmlns:xm="http://schemas.microsoft.com/office/excel/2006/main">
          <x14:cfRule type="dataBar" id="{F0917058-35A5-4F50-9528-EE2DAF95BB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A4322AC-39B9-44BA-96CD-C7151517618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G13:G64</xm:sqref>
        </x14:conditionalFormatting>
        <x14:conditionalFormatting xmlns:xm="http://schemas.microsoft.com/office/excel/2006/main">
          <x14:cfRule type="dataBar" id="{DDBB1763-39CD-45CC-85A2-8559458BCC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FD0BA1E-71B4-4F57-9209-B8568EDC885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G13:G64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110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100</v>
      </c>
      <c r="D13" s="10">
        <v>1776</v>
      </c>
      <c r="E13" s="11">
        <f t="shared" ref="E13:E44" si="0">D13/$D$63</f>
        <v>0.18571577956708146</v>
      </c>
    </row>
    <row r="14" spans="1:11" ht="20.100000000000001" customHeight="1" x14ac:dyDescent="0.3">
      <c r="A14" s="7"/>
      <c r="B14" s="8">
        <v>2</v>
      </c>
      <c r="C14" s="9" t="s">
        <v>54</v>
      </c>
      <c r="D14" s="10">
        <v>1245</v>
      </c>
      <c r="E14" s="11">
        <f t="shared" si="0"/>
        <v>0.13018927114922096</v>
      </c>
    </row>
    <row r="15" spans="1:11" ht="20.100000000000001" customHeight="1" x14ac:dyDescent="0.3">
      <c r="A15" s="7"/>
      <c r="B15" s="8">
        <v>3</v>
      </c>
      <c r="C15" s="9" t="s">
        <v>99</v>
      </c>
      <c r="D15" s="10">
        <v>1085</v>
      </c>
      <c r="E15" s="11">
        <f t="shared" si="0"/>
        <v>0.11345811983687128</v>
      </c>
    </row>
    <row r="16" spans="1:11" ht="20.100000000000001" customHeight="1" x14ac:dyDescent="0.3">
      <c r="A16" s="7"/>
      <c r="B16" s="8">
        <v>4</v>
      </c>
      <c r="C16" s="9" t="s">
        <v>88</v>
      </c>
      <c r="D16" s="10">
        <v>992</v>
      </c>
      <c r="E16" s="11">
        <f t="shared" si="0"/>
        <v>0.10373313813656802</v>
      </c>
    </row>
    <row r="17" spans="1:5" ht="20.100000000000001" customHeight="1" x14ac:dyDescent="0.3">
      <c r="A17" s="7"/>
      <c r="B17" s="8">
        <v>5</v>
      </c>
      <c r="C17" s="9" t="s">
        <v>58</v>
      </c>
      <c r="D17" s="10">
        <v>929</v>
      </c>
      <c r="E17" s="11">
        <f t="shared" si="0"/>
        <v>9.7145247307330332E-2</v>
      </c>
    </row>
    <row r="18" spans="1:5" ht="20.100000000000001" customHeight="1" x14ac:dyDescent="0.3">
      <c r="A18" s="7"/>
      <c r="B18" s="8">
        <v>6</v>
      </c>
      <c r="C18" s="9" t="s">
        <v>74</v>
      </c>
      <c r="D18" s="10">
        <v>889</v>
      </c>
      <c r="E18" s="11">
        <f t="shared" si="0"/>
        <v>9.296245947924292E-2</v>
      </c>
    </row>
    <row r="19" spans="1:5" ht="20.100000000000001" customHeight="1" x14ac:dyDescent="0.3">
      <c r="A19" s="7"/>
      <c r="B19" s="8">
        <v>7</v>
      </c>
      <c r="C19" s="9" t="s">
        <v>85</v>
      </c>
      <c r="D19" s="10">
        <v>342</v>
      </c>
      <c r="E19" s="11">
        <f t="shared" si="0"/>
        <v>3.5762835930147445E-2</v>
      </c>
    </row>
    <row r="20" spans="1:5" ht="20.100000000000001" customHeight="1" x14ac:dyDescent="0.3">
      <c r="A20" s="7"/>
      <c r="B20" s="8">
        <v>8</v>
      </c>
      <c r="C20" s="9" t="s">
        <v>64</v>
      </c>
      <c r="D20" s="10">
        <v>241</v>
      </c>
      <c r="E20" s="11">
        <f t="shared" si="0"/>
        <v>2.5201296664226706E-2</v>
      </c>
    </row>
    <row r="21" spans="1:5" ht="20.100000000000001" customHeight="1" x14ac:dyDescent="0.3">
      <c r="A21" s="7"/>
      <c r="B21" s="8">
        <v>9</v>
      </c>
      <c r="C21" s="9" t="s">
        <v>56</v>
      </c>
      <c r="D21" s="10">
        <v>198</v>
      </c>
      <c r="E21" s="11">
        <f t="shared" si="0"/>
        <v>2.0704799749032731E-2</v>
      </c>
    </row>
    <row r="22" spans="1:5" ht="20.100000000000001" customHeight="1" x14ac:dyDescent="0.3">
      <c r="A22" s="7"/>
      <c r="B22" s="8">
        <v>10</v>
      </c>
      <c r="C22" s="9" t="s">
        <v>66</v>
      </c>
      <c r="D22" s="10">
        <v>182</v>
      </c>
      <c r="E22" s="11">
        <f t="shared" si="0"/>
        <v>1.9031684617797761E-2</v>
      </c>
    </row>
    <row r="23" spans="1:5" ht="20.100000000000001" customHeight="1" x14ac:dyDescent="0.3">
      <c r="A23" s="7"/>
      <c r="B23" s="8">
        <v>11</v>
      </c>
      <c r="C23" s="9" t="s">
        <v>53</v>
      </c>
      <c r="D23" s="10">
        <v>155</v>
      </c>
      <c r="E23" s="11">
        <f t="shared" si="0"/>
        <v>1.6208302833838752E-2</v>
      </c>
    </row>
    <row r="24" spans="1:5" ht="20.100000000000001" customHeight="1" x14ac:dyDescent="0.3">
      <c r="A24" s="7"/>
      <c r="B24" s="8">
        <v>12</v>
      </c>
      <c r="C24" s="9" t="s">
        <v>51</v>
      </c>
      <c r="D24" s="10">
        <v>122</v>
      </c>
      <c r="E24" s="11">
        <f t="shared" si="0"/>
        <v>1.2757502875666632E-2</v>
      </c>
    </row>
    <row r="25" spans="1:5" ht="20.100000000000001" customHeight="1" x14ac:dyDescent="0.3">
      <c r="A25" s="7"/>
      <c r="B25" s="8">
        <v>13</v>
      </c>
      <c r="C25" s="9" t="s">
        <v>62</v>
      </c>
      <c r="D25" s="10">
        <v>117</v>
      </c>
      <c r="E25" s="11">
        <f t="shared" si="0"/>
        <v>1.2234654397155703E-2</v>
      </c>
    </row>
    <row r="26" spans="1:5" ht="20.100000000000001" customHeight="1" x14ac:dyDescent="0.3">
      <c r="A26" s="7"/>
      <c r="B26" s="8">
        <v>14</v>
      </c>
      <c r="C26" s="9" t="s">
        <v>72</v>
      </c>
      <c r="D26" s="10">
        <v>71</v>
      </c>
      <c r="E26" s="11">
        <f t="shared" si="0"/>
        <v>7.4244483948551713E-3</v>
      </c>
    </row>
    <row r="27" spans="1:5" ht="20.100000000000001" customHeight="1" x14ac:dyDescent="0.3">
      <c r="A27" s="7"/>
      <c r="B27" s="8">
        <v>15</v>
      </c>
      <c r="C27" s="9" t="s">
        <v>75</v>
      </c>
      <c r="D27" s="10">
        <v>41</v>
      </c>
      <c r="E27" s="11">
        <f t="shared" si="0"/>
        <v>4.2873575237896058E-3</v>
      </c>
    </row>
    <row r="28" spans="1:5" ht="20.100000000000001" customHeight="1" x14ac:dyDescent="0.3">
      <c r="A28" s="7"/>
      <c r="B28" s="8">
        <v>16</v>
      </c>
      <c r="C28" s="9" t="s">
        <v>96</v>
      </c>
      <c r="D28" s="10">
        <v>38</v>
      </c>
      <c r="E28" s="11">
        <f t="shared" si="0"/>
        <v>3.9736484366830489E-3</v>
      </c>
    </row>
    <row r="29" spans="1:5" ht="20.100000000000001" customHeight="1" x14ac:dyDescent="0.3">
      <c r="A29" s="7"/>
      <c r="B29" s="8">
        <v>17</v>
      </c>
      <c r="C29" s="9" t="s">
        <v>67</v>
      </c>
      <c r="D29" s="10">
        <v>33</v>
      </c>
      <c r="E29" s="11">
        <f t="shared" si="0"/>
        <v>3.4507999581721216E-3</v>
      </c>
    </row>
    <row r="30" spans="1:5" ht="20.100000000000001" customHeight="1" x14ac:dyDescent="0.3">
      <c r="A30" s="7"/>
      <c r="B30" s="8">
        <v>18</v>
      </c>
      <c r="C30" s="9" t="s">
        <v>61</v>
      </c>
      <c r="D30" s="10">
        <v>31</v>
      </c>
      <c r="E30" s="11">
        <f t="shared" si="0"/>
        <v>3.2416605667677507E-3</v>
      </c>
    </row>
    <row r="31" spans="1:5" ht="20.100000000000001" customHeight="1" x14ac:dyDescent="0.3">
      <c r="A31" s="7"/>
      <c r="B31" s="8">
        <v>19</v>
      </c>
      <c r="C31" s="9" t="s">
        <v>52</v>
      </c>
      <c r="D31" s="10">
        <v>28</v>
      </c>
      <c r="E31" s="11">
        <f t="shared" si="0"/>
        <v>2.9279514796611943E-3</v>
      </c>
    </row>
    <row r="32" spans="1:5" ht="20.100000000000001" customHeight="1" x14ac:dyDescent="0.3">
      <c r="A32" s="7"/>
      <c r="B32" s="8">
        <v>20</v>
      </c>
      <c r="C32" s="9" t="s">
        <v>89</v>
      </c>
      <c r="D32" s="10">
        <v>25</v>
      </c>
      <c r="E32" s="11">
        <f t="shared" si="0"/>
        <v>2.6142423925546378E-3</v>
      </c>
    </row>
    <row r="33" spans="1:5" ht="20.100000000000001" customHeight="1" x14ac:dyDescent="0.3">
      <c r="A33" s="7"/>
      <c r="B33" s="8">
        <v>21</v>
      </c>
      <c r="C33" s="9" t="s">
        <v>94</v>
      </c>
      <c r="D33" s="10">
        <v>21</v>
      </c>
      <c r="E33" s="11">
        <f t="shared" si="0"/>
        <v>2.1959636097458957E-3</v>
      </c>
    </row>
    <row r="34" spans="1:5" ht="20.100000000000001" customHeight="1" x14ac:dyDescent="0.3">
      <c r="A34" s="7"/>
      <c r="B34" s="8">
        <v>22</v>
      </c>
      <c r="C34" s="9" t="s">
        <v>98</v>
      </c>
      <c r="D34" s="10">
        <v>21</v>
      </c>
      <c r="E34" s="11">
        <f t="shared" si="0"/>
        <v>2.1959636097458957E-3</v>
      </c>
    </row>
    <row r="35" spans="1:5" ht="20.100000000000001" customHeight="1" x14ac:dyDescent="0.3">
      <c r="A35" s="7"/>
      <c r="B35" s="8">
        <v>23</v>
      </c>
      <c r="C35" s="9" t="s">
        <v>69</v>
      </c>
      <c r="D35" s="10">
        <v>10</v>
      </c>
      <c r="E35" s="11">
        <f t="shared" si="0"/>
        <v>1.045696957021855E-3</v>
      </c>
    </row>
    <row r="36" spans="1:5" ht="20.100000000000001" customHeight="1" x14ac:dyDescent="0.3">
      <c r="A36" s="7"/>
      <c r="B36" s="8">
        <v>24</v>
      </c>
      <c r="C36" s="9" t="s">
        <v>73</v>
      </c>
      <c r="D36" s="10">
        <v>9</v>
      </c>
      <c r="E36" s="11">
        <f t="shared" si="0"/>
        <v>9.4112726131966951E-4</v>
      </c>
    </row>
    <row r="37" spans="1:5" ht="20.100000000000001" customHeight="1" x14ac:dyDescent="0.3">
      <c r="A37" s="7"/>
      <c r="B37" s="8">
        <v>25</v>
      </c>
      <c r="C37" s="9" t="s">
        <v>76</v>
      </c>
      <c r="D37" s="10">
        <v>4</v>
      </c>
      <c r="E37" s="11">
        <f t="shared" si="0"/>
        <v>4.1827878280874205E-4</v>
      </c>
    </row>
    <row r="38" spans="1:5" ht="20.100000000000001" customHeight="1" x14ac:dyDescent="0.3">
      <c r="A38" s="7"/>
      <c r="B38" s="8">
        <v>26</v>
      </c>
      <c r="C38" s="9" t="s">
        <v>68</v>
      </c>
      <c r="D38" s="10">
        <v>3</v>
      </c>
      <c r="E38" s="11">
        <f t="shared" si="0"/>
        <v>3.1370908710655652E-4</v>
      </c>
    </row>
    <row r="39" spans="1:5" ht="20.100000000000001" customHeight="1" x14ac:dyDescent="0.3">
      <c r="A39" s="7"/>
      <c r="B39" s="8">
        <v>27</v>
      </c>
      <c r="C39" s="9" t="s">
        <v>71</v>
      </c>
      <c r="D39" s="10">
        <v>3</v>
      </c>
      <c r="E39" s="11">
        <f t="shared" si="0"/>
        <v>3.1370908710655652E-4</v>
      </c>
    </row>
    <row r="40" spans="1:5" ht="20.100000000000001" customHeight="1" x14ac:dyDescent="0.3">
      <c r="A40" s="7"/>
      <c r="B40" s="8">
        <v>28</v>
      </c>
      <c r="C40" s="9" t="s">
        <v>77</v>
      </c>
      <c r="D40" s="10">
        <v>3</v>
      </c>
      <c r="E40" s="11">
        <f t="shared" si="0"/>
        <v>3.1370908710655652E-4</v>
      </c>
    </row>
    <row r="41" spans="1:5" ht="20.100000000000001" customHeight="1" x14ac:dyDescent="0.3">
      <c r="A41" s="7"/>
      <c r="B41" s="8">
        <v>29</v>
      </c>
      <c r="C41" s="9" t="s">
        <v>90</v>
      </c>
      <c r="D41" s="10">
        <v>3</v>
      </c>
      <c r="E41" s="11">
        <f t="shared" si="0"/>
        <v>3.1370908710655652E-4</v>
      </c>
    </row>
    <row r="42" spans="1:5" ht="20.100000000000001" customHeight="1" x14ac:dyDescent="0.3">
      <c r="A42" s="7"/>
      <c r="B42" s="8">
        <v>30</v>
      </c>
      <c r="C42" s="9" t="s">
        <v>55</v>
      </c>
      <c r="D42" s="10">
        <v>2</v>
      </c>
      <c r="E42" s="11">
        <f t="shared" si="0"/>
        <v>2.0913939140437102E-4</v>
      </c>
    </row>
    <row r="43" spans="1:5" ht="20.100000000000001" customHeight="1" x14ac:dyDescent="0.3">
      <c r="A43" s="7"/>
      <c r="B43" s="8">
        <v>31</v>
      </c>
      <c r="C43" s="9" t="s">
        <v>79</v>
      </c>
      <c r="D43" s="10">
        <v>2</v>
      </c>
      <c r="E43" s="11">
        <f t="shared" si="0"/>
        <v>2.0913939140437102E-4</v>
      </c>
    </row>
    <row r="44" spans="1:5" ht="20.100000000000001" customHeight="1" x14ac:dyDescent="0.3">
      <c r="A44" s="7"/>
      <c r="B44" s="8">
        <v>32</v>
      </c>
      <c r="C44" s="9" t="s">
        <v>80</v>
      </c>
      <c r="D44" s="10">
        <v>2</v>
      </c>
      <c r="E44" s="11">
        <f t="shared" si="0"/>
        <v>2.0913939140437102E-4</v>
      </c>
    </row>
    <row r="45" spans="1:5" ht="20.100000000000001" customHeight="1" x14ac:dyDescent="0.3">
      <c r="A45" s="7"/>
      <c r="B45" s="8">
        <v>33</v>
      </c>
      <c r="C45" s="9" t="s">
        <v>83</v>
      </c>
      <c r="D45" s="10">
        <v>2</v>
      </c>
      <c r="E45" s="11">
        <f t="shared" ref="E45:E62" si="1">D45/$D$63</f>
        <v>2.0913939140437102E-4</v>
      </c>
    </row>
    <row r="46" spans="1:5" ht="20.100000000000001" customHeight="1" x14ac:dyDescent="0.3">
      <c r="A46" s="7"/>
      <c r="B46" s="8">
        <v>34</v>
      </c>
      <c r="C46" s="9" t="s">
        <v>59</v>
      </c>
      <c r="D46" s="10">
        <v>1</v>
      </c>
      <c r="E46" s="11">
        <f t="shared" si="1"/>
        <v>1.0456969570218551E-4</v>
      </c>
    </row>
    <row r="47" spans="1:5" ht="20.100000000000001" customHeight="1" x14ac:dyDescent="0.3">
      <c r="A47" s="7"/>
      <c r="B47" s="8">
        <v>35</v>
      </c>
      <c r="C47" s="9" t="s">
        <v>60</v>
      </c>
      <c r="D47" s="10">
        <v>1</v>
      </c>
      <c r="E47" s="11">
        <f t="shared" si="1"/>
        <v>1.0456969570218551E-4</v>
      </c>
    </row>
    <row r="48" spans="1:5" ht="20.100000000000001" customHeight="1" x14ac:dyDescent="0.3">
      <c r="A48" s="7"/>
      <c r="B48" s="8">
        <v>36</v>
      </c>
      <c r="C48" s="9" t="s">
        <v>70</v>
      </c>
      <c r="D48" s="10">
        <v>1</v>
      </c>
      <c r="E48" s="11">
        <f t="shared" si="1"/>
        <v>1.0456969570218551E-4</v>
      </c>
    </row>
    <row r="49" spans="1:5" ht="20.100000000000001" customHeight="1" x14ac:dyDescent="0.3">
      <c r="A49" s="7"/>
      <c r="B49" s="8">
        <v>37</v>
      </c>
      <c r="C49" s="9" t="s">
        <v>81</v>
      </c>
      <c r="D49" s="10">
        <v>1</v>
      </c>
      <c r="E49" s="11">
        <f t="shared" si="1"/>
        <v>1.0456969570218551E-4</v>
      </c>
    </row>
    <row r="50" spans="1:5" ht="20.100000000000001" customHeight="1" x14ac:dyDescent="0.3">
      <c r="A50" s="7"/>
      <c r="B50" s="8">
        <v>38</v>
      </c>
      <c r="C50" s="9" t="s">
        <v>82</v>
      </c>
      <c r="D50" s="10">
        <v>1</v>
      </c>
      <c r="E50" s="11">
        <f t="shared" si="1"/>
        <v>1.0456969570218551E-4</v>
      </c>
    </row>
    <row r="51" spans="1:5" ht="20.100000000000001" customHeight="1" x14ac:dyDescent="0.3">
      <c r="A51" s="7"/>
      <c r="B51" s="8">
        <v>39</v>
      </c>
      <c r="C51" s="9" t="s">
        <v>93</v>
      </c>
      <c r="D51" s="10">
        <v>1</v>
      </c>
      <c r="E51" s="11">
        <f t="shared" si="1"/>
        <v>1.0456969570218551E-4</v>
      </c>
    </row>
    <row r="52" spans="1:5" ht="20.100000000000001" customHeight="1" x14ac:dyDescent="0.3">
      <c r="A52" s="7"/>
      <c r="B52" s="8">
        <v>40</v>
      </c>
      <c r="C52" s="9" t="s">
        <v>57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63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65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78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86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87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91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92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95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97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932</v>
      </c>
      <c r="E62" s="11">
        <f t="shared" si="1"/>
        <v>9.7458956394436885E-2</v>
      </c>
    </row>
    <row r="63" spans="1:5" ht="20.100000000000001" customHeight="1" thickBot="1" x14ac:dyDescent="0.4">
      <c r="A63" s="7"/>
      <c r="B63" s="65" t="s">
        <v>2</v>
      </c>
      <c r="C63" s="21"/>
      <c r="D63" s="13">
        <f>SUM(D13:D62)</f>
        <v>9563</v>
      </c>
      <c r="E63" s="11">
        <f>SUM(E13:E62)</f>
        <v>0.99999999999999967</v>
      </c>
    </row>
    <row r="64" spans="1:5" x14ac:dyDescent="0.25">
      <c r="B64" s="35" t="s">
        <v>50</v>
      </c>
    </row>
  </sheetData>
  <autoFilter ref="B12:E46">
    <sortState ref="B13:E62">
      <sortCondition descending="1" ref="D12:D47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1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{244EB92D-6D9A-4B0E-9716-831B3302CC27}</x14:id>
        </ext>
      </extLst>
    </cfRule>
    <cfRule type="dataBar" priority="3127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{4C008D69-66C8-44A9-B734-B5D29CEE979D}</x14:id>
        </ext>
      </extLst>
    </cfRule>
    <cfRule type="dataBar" priority="312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{F2C4035B-92EB-4822-900C-C2E9EC304C94}</x14:id>
        </ext>
      </extLst>
    </cfRule>
  </conditionalFormatting>
  <conditionalFormatting sqref="E13:E63">
    <cfRule type="dataBar" priority="31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{F584EA76-75B7-4E99-B518-C8A5748F136D}</x14:id>
        </ext>
      </extLst>
    </cfRule>
    <cfRule type="dataBar" priority="31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{81D81628-D7B2-4D9D-87A8-5CDB22CD0809}</x14:id>
        </ext>
      </extLst>
    </cfRule>
  </conditionalFormatting>
  <conditionalFormatting sqref="E13:E63">
    <cfRule type="dataBar" priority="3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{6556D4F5-ED46-46A2-B322-803F1C20C426}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4EB92D-6D9A-4B0E-9716-831B3302CC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C008D69-66C8-44A9-B734-B5D29CEE97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2C4035B-92EB-4822-900C-C2E9EC304C9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F584EA76-75B7-4E99-B518-C8A5748F13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1D81628-D7B2-4D9D-87A8-5CDB22CD080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6556D4F5-ED46-46A2-B322-803F1C20C4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111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70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100</v>
      </c>
      <c r="D13" s="10">
        <v>1104</v>
      </c>
      <c r="E13" s="11">
        <f t="shared" ref="E13:E44" si="0">D13/$D$63</f>
        <v>0.36279986855077229</v>
      </c>
    </row>
    <row r="14" spans="1:11" ht="20.100000000000001" customHeight="1" x14ac:dyDescent="0.3">
      <c r="A14" s="7"/>
      <c r="B14" s="8">
        <v>2</v>
      </c>
      <c r="C14" s="9" t="s">
        <v>88</v>
      </c>
      <c r="D14" s="10">
        <v>832</v>
      </c>
      <c r="E14" s="11">
        <f t="shared" si="0"/>
        <v>0.27341439369043707</v>
      </c>
    </row>
    <row r="15" spans="1:11" ht="20.100000000000001" customHeight="1" x14ac:dyDescent="0.3">
      <c r="A15" s="7"/>
      <c r="B15" s="8">
        <v>3</v>
      </c>
      <c r="C15" s="9" t="s">
        <v>99</v>
      </c>
      <c r="D15" s="10">
        <v>190</v>
      </c>
      <c r="E15" s="11">
        <f t="shared" si="0"/>
        <v>6.2438383174498853E-2</v>
      </c>
    </row>
    <row r="16" spans="1:11" ht="20.100000000000001" customHeight="1" x14ac:dyDescent="0.3">
      <c r="A16" s="7"/>
      <c r="B16" s="8">
        <v>4</v>
      </c>
      <c r="C16" s="9" t="s">
        <v>58</v>
      </c>
      <c r="D16" s="10">
        <v>154</v>
      </c>
      <c r="E16" s="11">
        <f t="shared" si="0"/>
        <v>5.0607952678278015E-2</v>
      </c>
    </row>
    <row r="17" spans="1:5" ht="20.100000000000001" customHeight="1" x14ac:dyDescent="0.3">
      <c r="A17" s="7"/>
      <c r="B17" s="8">
        <v>5</v>
      </c>
      <c r="C17" s="9" t="s">
        <v>68</v>
      </c>
      <c r="D17" s="10">
        <v>92</v>
      </c>
      <c r="E17" s="11">
        <f t="shared" si="0"/>
        <v>3.0233322379231022E-2</v>
      </c>
    </row>
    <row r="18" spans="1:5" ht="20.100000000000001" customHeight="1" x14ac:dyDescent="0.3">
      <c r="A18" s="7"/>
      <c r="B18" s="8">
        <v>6</v>
      </c>
      <c r="C18" s="9" t="s">
        <v>66</v>
      </c>
      <c r="D18" s="10">
        <v>89</v>
      </c>
      <c r="E18" s="11">
        <f t="shared" si="0"/>
        <v>2.924745317121262E-2</v>
      </c>
    </row>
    <row r="19" spans="1:5" ht="20.100000000000001" customHeight="1" x14ac:dyDescent="0.3">
      <c r="A19" s="7"/>
      <c r="B19" s="8">
        <v>7</v>
      </c>
      <c r="C19" s="9" t="s">
        <v>54</v>
      </c>
      <c r="D19" s="10">
        <v>77</v>
      </c>
      <c r="E19" s="11">
        <f t="shared" si="0"/>
        <v>2.5303976339139007E-2</v>
      </c>
    </row>
    <row r="20" spans="1:5" ht="20.100000000000001" customHeight="1" x14ac:dyDescent="0.3">
      <c r="A20" s="7"/>
      <c r="B20" s="8">
        <v>8</v>
      </c>
      <c r="C20" s="9" t="s">
        <v>74</v>
      </c>
      <c r="D20" s="10">
        <v>68</v>
      </c>
      <c r="E20" s="11">
        <f t="shared" si="0"/>
        <v>2.23463687150838E-2</v>
      </c>
    </row>
    <row r="21" spans="1:5" ht="20.100000000000001" customHeight="1" x14ac:dyDescent="0.3">
      <c r="A21" s="7"/>
      <c r="B21" s="8">
        <v>9</v>
      </c>
      <c r="C21" s="9" t="s">
        <v>85</v>
      </c>
      <c r="D21" s="10">
        <v>51</v>
      </c>
      <c r="E21" s="11">
        <f t="shared" si="0"/>
        <v>1.6759776536312849E-2</v>
      </c>
    </row>
    <row r="22" spans="1:5" ht="20.100000000000001" customHeight="1" x14ac:dyDescent="0.3">
      <c r="A22" s="7"/>
      <c r="B22" s="8">
        <v>10</v>
      </c>
      <c r="C22" s="9" t="s">
        <v>51</v>
      </c>
      <c r="D22" s="10">
        <v>41</v>
      </c>
      <c r="E22" s="11">
        <f t="shared" si="0"/>
        <v>1.3473545842918173E-2</v>
      </c>
    </row>
    <row r="23" spans="1:5" ht="20.100000000000001" customHeight="1" x14ac:dyDescent="0.3">
      <c r="A23" s="7"/>
      <c r="B23" s="8">
        <v>11</v>
      </c>
      <c r="C23" s="9" t="s">
        <v>53</v>
      </c>
      <c r="D23" s="10">
        <v>36</v>
      </c>
      <c r="E23" s="11">
        <f t="shared" si="0"/>
        <v>1.1830430496220835E-2</v>
      </c>
    </row>
    <row r="24" spans="1:5" ht="20.100000000000001" customHeight="1" x14ac:dyDescent="0.3">
      <c r="A24" s="7"/>
      <c r="B24" s="8">
        <v>12</v>
      </c>
      <c r="C24" s="9" t="s">
        <v>56</v>
      </c>
      <c r="D24" s="10">
        <v>33</v>
      </c>
      <c r="E24" s="11">
        <f t="shared" si="0"/>
        <v>1.0844561288202431E-2</v>
      </c>
    </row>
    <row r="25" spans="1:5" ht="20.100000000000001" customHeight="1" x14ac:dyDescent="0.3">
      <c r="A25" s="7"/>
      <c r="B25" s="8">
        <v>13</v>
      </c>
      <c r="C25" s="9" t="s">
        <v>69</v>
      </c>
      <c r="D25" s="10">
        <v>33</v>
      </c>
      <c r="E25" s="11">
        <f t="shared" si="0"/>
        <v>1.0844561288202431E-2</v>
      </c>
    </row>
    <row r="26" spans="1:5" ht="20.100000000000001" customHeight="1" x14ac:dyDescent="0.3">
      <c r="A26" s="7"/>
      <c r="B26" s="8">
        <v>14</v>
      </c>
      <c r="C26" s="9" t="s">
        <v>61</v>
      </c>
      <c r="D26" s="10">
        <v>32</v>
      </c>
      <c r="E26" s="11">
        <f t="shared" si="0"/>
        <v>1.0515938218862965E-2</v>
      </c>
    </row>
    <row r="27" spans="1:5" ht="20.100000000000001" customHeight="1" x14ac:dyDescent="0.3">
      <c r="A27" s="7"/>
      <c r="B27" s="8">
        <v>15</v>
      </c>
      <c r="C27" s="9" t="s">
        <v>72</v>
      </c>
      <c r="D27" s="10">
        <v>31</v>
      </c>
      <c r="E27" s="11">
        <f t="shared" si="0"/>
        <v>1.0187315149523497E-2</v>
      </c>
    </row>
    <row r="28" spans="1:5" ht="20.100000000000001" customHeight="1" x14ac:dyDescent="0.3">
      <c r="A28" s="7"/>
      <c r="B28" s="8">
        <v>16</v>
      </c>
      <c r="C28" s="9" t="s">
        <v>62</v>
      </c>
      <c r="D28" s="10">
        <v>17</v>
      </c>
      <c r="E28" s="11">
        <f t="shared" si="0"/>
        <v>5.5865921787709499E-3</v>
      </c>
    </row>
    <row r="29" spans="1:5" ht="20.100000000000001" customHeight="1" x14ac:dyDescent="0.3">
      <c r="A29" s="7"/>
      <c r="B29" s="8">
        <v>17</v>
      </c>
      <c r="C29" s="9" t="s">
        <v>73</v>
      </c>
      <c r="D29" s="10">
        <v>16</v>
      </c>
      <c r="E29" s="11">
        <f t="shared" si="0"/>
        <v>5.2579691094314825E-3</v>
      </c>
    </row>
    <row r="30" spans="1:5" ht="20.100000000000001" customHeight="1" x14ac:dyDescent="0.3">
      <c r="A30" s="7"/>
      <c r="B30" s="8">
        <v>18</v>
      </c>
      <c r="C30" s="9" t="s">
        <v>96</v>
      </c>
      <c r="D30" s="10">
        <v>14</v>
      </c>
      <c r="E30" s="11">
        <f t="shared" si="0"/>
        <v>4.6007229707525467E-3</v>
      </c>
    </row>
    <row r="31" spans="1:5" ht="20.100000000000001" customHeight="1" x14ac:dyDescent="0.3">
      <c r="A31" s="7"/>
      <c r="B31" s="8">
        <v>19</v>
      </c>
      <c r="C31" s="9" t="s">
        <v>98</v>
      </c>
      <c r="D31" s="10">
        <v>12</v>
      </c>
      <c r="E31" s="11">
        <f t="shared" si="0"/>
        <v>3.9434768320736118E-3</v>
      </c>
    </row>
    <row r="32" spans="1:5" ht="20.100000000000001" customHeight="1" x14ac:dyDescent="0.3">
      <c r="A32" s="7"/>
      <c r="B32" s="8">
        <v>20</v>
      </c>
      <c r="C32" s="9" t="s">
        <v>76</v>
      </c>
      <c r="D32" s="10">
        <v>10</v>
      </c>
      <c r="E32" s="11">
        <f t="shared" si="0"/>
        <v>3.2862306933946761E-3</v>
      </c>
    </row>
    <row r="33" spans="1:5" ht="20.100000000000001" customHeight="1" x14ac:dyDescent="0.3">
      <c r="A33" s="7"/>
      <c r="B33" s="8">
        <v>21</v>
      </c>
      <c r="C33" s="9" t="s">
        <v>75</v>
      </c>
      <c r="D33" s="10">
        <v>9</v>
      </c>
      <c r="E33" s="11">
        <f t="shared" si="0"/>
        <v>2.9576076240552087E-3</v>
      </c>
    </row>
    <row r="34" spans="1:5" ht="20.100000000000001" customHeight="1" x14ac:dyDescent="0.3">
      <c r="A34" s="7"/>
      <c r="B34" s="8">
        <v>22</v>
      </c>
      <c r="C34" s="9" t="s">
        <v>89</v>
      </c>
      <c r="D34" s="10">
        <v>8</v>
      </c>
      <c r="E34" s="11">
        <f t="shared" si="0"/>
        <v>2.6289845547157412E-3</v>
      </c>
    </row>
    <row r="35" spans="1:5" ht="20.100000000000001" customHeight="1" x14ac:dyDescent="0.3">
      <c r="A35" s="7"/>
      <c r="B35" s="8">
        <v>23</v>
      </c>
      <c r="C35" s="9" t="s">
        <v>94</v>
      </c>
      <c r="D35" s="10">
        <v>7</v>
      </c>
      <c r="E35" s="11">
        <f t="shared" si="0"/>
        <v>2.3003614853762734E-3</v>
      </c>
    </row>
    <row r="36" spans="1:5" ht="20.100000000000001" customHeight="1" x14ac:dyDescent="0.3">
      <c r="A36" s="7"/>
      <c r="B36" s="8">
        <v>24</v>
      </c>
      <c r="C36" s="9" t="s">
        <v>77</v>
      </c>
      <c r="D36" s="10">
        <v>5</v>
      </c>
      <c r="E36" s="11">
        <f t="shared" si="0"/>
        <v>1.6431153466973381E-3</v>
      </c>
    </row>
    <row r="37" spans="1:5" ht="20.100000000000001" customHeight="1" x14ac:dyDescent="0.3">
      <c r="A37" s="7"/>
      <c r="B37" s="8">
        <v>25</v>
      </c>
      <c r="C37" s="9" t="s">
        <v>52</v>
      </c>
      <c r="D37" s="10">
        <v>4</v>
      </c>
      <c r="E37" s="11">
        <f t="shared" si="0"/>
        <v>1.3144922773578706E-3</v>
      </c>
    </row>
    <row r="38" spans="1:5" ht="20.100000000000001" customHeight="1" x14ac:dyDescent="0.3">
      <c r="A38" s="7"/>
      <c r="B38" s="8">
        <v>26</v>
      </c>
      <c r="C38" s="9" t="s">
        <v>67</v>
      </c>
      <c r="D38" s="10">
        <v>4</v>
      </c>
      <c r="E38" s="11">
        <f t="shared" si="0"/>
        <v>1.3144922773578706E-3</v>
      </c>
    </row>
    <row r="39" spans="1:5" ht="20.100000000000001" customHeight="1" x14ac:dyDescent="0.3">
      <c r="A39" s="7"/>
      <c r="B39" s="8">
        <v>27</v>
      </c>
      <c r="C39" s="9" t="s">
        <v>60</v>
      </c>
      <c r="D39" s="10">
        <v>3</v>
      </c>
      <c r="E39" s="11">
        <f t="shared" si="0"/>
        <v>9.8586920801840296E-4</v>
      </c>
    </row>
    <row r="40" spans="1:5" ht="20.100000000000001" customHeight="1" x14ac:dyDescent="0.3">
      <c r="A40" s="7"/>
      <c r="B40" s="8">
        <v>28</v>
      </c>
      <c r="C40" s="9" t="s">
        <v>64</v>
      </c>
      <c r="D40" s="10">
        <v>2</v>
      </c>
      <c r="E40" s="11">
        <f t="shared" si="0"/>
        <v>6.5724613867893531E-4</v>
      </c>
    </row>
    <row r="41" spans="1:5" ht="20.100000000000001" customHeight="1" x14ac:dyDescent="0.3">
      <c r="A41" s="7"/>
      <c r="B41" s="8">
        <v>29</v>
      </c>
      <c r="C41" s="9" t="s">
        <v>92</v>
      </c>
      <c r="D41" s="10">
        <v>2</v>
      </c>
      <c r="E41" s="11">
        <f t="shared" si="0"/>
        <v>6.5724613867893531E-4</v>
      </c>
    </row>
    <row r="42" spans="1:5" ht="20.100000000000001" customHeight="1" x14ac:dyDescent="0.3">
      <c r="A42" s="7"/>
      <c r="B42" s="8">
        <v>30</v>
      </c>
      <c r="C42" s="9" t="s">
        <v>95</v>
      </c>
      <c r="D42" s="10">
        <v>2</v>
      </c>
      <c r="E42" s="11">
        <f t="shared" si="0"/>
        <v>6.5724613867893531E-4</v>
      </c>
    </row>
    <row r="43" spans="1:5" ht="20.100000000000001" customHeight="1" x14ac:dyDescent="0.3">
      <c r="A43" s="7"/>
      <c r="B43" s="8">
        <v>31</v>
      </c>
      <c r="C43" s="9" t="s">
        <v>59</v>
      </c>
      <c r="D43" s="10">
        <v>1</v>
      </c>
      <c r="E43" s="11">
        <f t="shared" si="0"/>
        <v>3.2862306933946765E-4</v>
      </c>
    </row>
    <row r="44" spans="1:5" ht="20.100000000000001" customHeight="1" x14ac:dyDescent="0.3">
      <c r="A44" s="7"/>
      <c r="B44" s="8">
        <v>32</v>
      </c>
      <c r="C44" s="9" t="s">
        <v>71</v>
      </c>
      <c r="D44" s="10">
        <v>1</v>
      </c>
      <c r="E44" s="11">
        <f t="shared" si="0"/>
        <v>3.2862306933946765E-4</v>
      </c>
    </row>
    <row r="45" spans="1:5" ht="20.100000000000001" customHeight="1" x14ac:dyDescent="0.3">
      <c r="A45" s="7"/>
      <c r="B45" s="8">
        <v>33</v>
      </c>
      <c r="C45" s="9" t="s">
        <v>80</v>
      </c>
      <c r="D45" s="10">
        <v>1</v>
      </c>
      <c r="E45" s="11">
        <f t="shared" ref="E45:E62" si="1">D45/$D$63</f>
        <v>3.2862306933946765E-4</v>
      </c>
    </row>
    <row r="46" spans="1:5" ht="20.100000000000001" customHeight="1" x14ac:dyDescent="0.3">
      <c r="A46" s="7"/>
      <c r="B46" s="8">
        <v>34</v>
      </c>
      <c r="C46" s="9" t="s">
        <v>83</v>
      </c>
      <c r="D46" s="10">
        <v>1</v>
      </c>
      <c r="E46" s="11">
        <f t="shared" si="1"/>
        <v>3.2862306933946765E-4</v>
      </c>
    </row>
    <row r="47" spans="1:5" ht="20.100000000000001" customHeight="1" x14ac:dyDescent="0.3">
      <c r="A47" s="7"/>
      <c r="B47" s="8">
        <v>35</v>
      </c>
      <c r="C47" s="9" t="s">
        <v>93</v>
      </c>
      <c r="D47" s="10">
        <v>1</v>
      </c>
      <c r="E47" s="11">
        <f t="shared" si="1"/>
        <v>3.2862306933946765E-4</v>
      </c>
    </row>
    <row r="48" spans="1:5" ht="20.100000000000001" customHeight="1" x14ac:dyDescent="0.3">
      <c r="A48" s="7"/>
      <c r="B48" s="8">
        <v>36</v>
      </c>
      <c r="C48" s="9" t="s">
        <v>97</v>
      </c>
      <c r="D48" s="10">
        <v>1</v>
      </c>
      <c r="E48" s="11">
        <f t="shared" si="1"/>
        <v>3.2862306933946765E-4</v>
      </c>
    </row>
    <row r="49" spans="1:5" ht="20.100000000000001" customHeight="1" x14ac:dyDescent="0.3">
      <c r="A49" s="7"/>
      <c r="B49" s="8">
        <v>37</v>
      </c>
      <c r="C49" s="9" t="s">
        <v>55</v>
      </c>
      <c r="D49" s="10">
        <v>0</v>
      </c>
      <c r="E49" s="11">
        <f t="shared" si="1"/>
        <v>0</v>
      </c>
    </row>
    <row r="50" spans="1:5" ht="20.100000000000001" customHeight="1" x14ac:dyDescent="0.3">
      <c r="A50" s="7"/>
      <c r="B50" s="8">
        <v>38</v>
      </c>
      <c r="C50" s="9" t="s">
        <v>57</v>
      </c>
      <c r="D50" s="10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63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65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70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78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79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81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82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86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87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90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91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59</v>
      </c>
      <c r="E62" s="11">
        <f t="shared" si="1"/>
        <v>1.9388761091028592E-2</v>
      </c>
    </row>
    <row r="63" spans="1:5" ht="20.100000000000001" customHeight="1" thickBot="1" x14ac:dyDescent="0.4">
      <c r="A63" s="7"/>
      <c r="B63" s="69" t="s">
        <v>2</v>
      </c>
      <c r="C63" s="21"/>
      <c r="D63" s="13">
        <f>SUM(D13:D62)</f>
        <v>3043</v>
      </c>
      <c r="E63" s="12">
        <f>SUM(E13:E62)</f>
        <v>1</v>
      </c>
    </row>
    <row r="64" spans="1:5" x14ac:dyDescent="0.25">
      <c r="B64" s="35" t="s">
        <v>50</v>
      </c>
      <c r="E64" s="39"/>
    </row>
  </sheetData>
  <autoFilter ref="B12:E46">
    <sortState ref="B13:E62">
      <sortCondition descending="1" ref="D12:D47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1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{47082114-A217-4944-B188-2BB522661DF3}</x14:id>
        </ext>
      </extLst>
    </cfRule>
  </conditionalFormatting>
  <conditionalFormatting sqref="E13:E63">
    <cfRule type="dataBar" priority="3139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{2C389970-67B6-485B-B633-3B6C4C47DD9F}</x14:id>
        </ext>
      </extLst>
    </cfRule>
    <cfRule type="dataBar" priority="314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{A7C5D305-8575-4B60-A6F9-BD19934AA501}</x14:id>
        </ext>
      </extLst>
    </cfRule>
  </conditionalFormatting>
  <conditionalFormatting sqref="E13:E63">
    <cfRule type="dataBar" priority="31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{3B32C549-9884-4130-A1F3-CCB0983AE002}</x14:id>
        </ext>
      </extLst>
    </cfRule>
    <cfRule type="dataBar" priority="31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{F22B6FD8-AF3E-4999-B317-BCD89B8FBDF7}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082114-A217-4944-B188-2BB522661D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2C389970-67B6-485B-B633-3B6C4C47DD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7C5D305-8575-4B60-A6F9-BD19934AA50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3B32C549-9884-4130-A1F3-CCB0983AE0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22B6FD8-AF3E-4999-B317-BCD89B8FBD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>
      <selection activeCell="A9" sqref="A9:K9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112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100</v>
      </c>
      <c r="D13" s="10">
        <v>451</v>
      </c>
      <c r="E13" s="11">
        <f t="shared" ref="E13:E44" si="0">D13/$D$63</f>
        <v>0.18659495242035581</v>
      </c>
    </row>
    <row r="14" spans="1:11" ht="20.100000000000001" customHeight="1" x14ac:dyDescent="0.3">
      <c r="A14" s="7"/>
      <c r="B14" s="8">
        <v>2</v>
      </c>
      <c r="C14" s="9" t="s">
        <v>54</v>
      </c>
      <c r="D14" s="10">
        <v>351</v>
      </c>
      <c r="E14" s="11">
        <f t="shared" si="0"/>
        <v>0.1452213487794787</v>
      </c>
    </row>
    <row r="15" spans="1:11" ht="20.100000000000001" customHeight="1" x14ac:dyDescent="0.3">
      <c r="A15" s="7"/>
      <c r="B15" s="8">
        <v>3</v>
      </c>
      <c r="C15" s="9" t="s">
        <v>88</v>
      </c>
      <c r="D15" s="10">
        <v>330</v>
      </c>
      <c r="E15" s="11">
        <f t="shared" si="0"/>
        <v>0.13653289201489449</v>
      </c>
    </row>
    <row r="16" spans="1:11" ht="20.100000000000001" customHeight="1" x14ac:dyDescent="0.3">
      <c r="A16" s="7"/>
      <c r="B16" s="8">
        <v>4</v>
      </c>
      <c r="C16" s="9" t="s">
        <v>58</v>
      </c>
      <c r="D16" s="10">
        <v>179</v>
      </c>
      <c r="E16" s="11">
        <f t="shared" si="0"/>
        <v>7.4058750517170049E-2</v>
      </c>
    </row>
    <row r="17" spans="1:5" ht="20.100000000000001" customHeight="1" x14ac:dyDescent="0.3">
      <c r="A17" s="7"/>
      <c r="B17" s="8">
        <v>5</v>
      </c>
      <c r="C17" s="9" t="s">
        <v>99</v>
      </c>
      <c r="D17" s="10">
        <v>134</v>
      </c>
      <c r="E17" s="11">
        <f t="shared" si="0"/>
        <v>5.5440628878775343E-2</v>
      </c>
    </row>
    <row r="18" spans="1:5" ht="20.100000000000001" customHeight="1" x14ac:dyDescent="0.3">
      <c r="A18" s="7"/>
      <c r="B18" s="8">
        <v>6</v>
      </c>
      <c r="C18" s="9" t="s">
        <v>74</v>
      </c>
      <c r="D18" s="10">
        <v>108</v>
      </c>
      <c r="E18" s="11">
        <f t="shared" si="0"/>
        <v>4.4683491932147289E-2</v>
      </c>
    </row>
    <row r="19" spans="1:5" ht="20.100000000000001" customHeight="1" x14ac:dyDescent="0.3">
      <c r="A19" s="7"/>
      <c r="B19" s="8">
        <v>7</v>
      </c>
      <c r="C19" s="9" t="s">
        <v>66</v>
      </c>
      <c r="D19" s="10">
        <v>71</v>
      </c>
      <c r="E19" s="11">
        <f t="shared" si="0"/>
        <v>2.9375258585022754E-2</v>
      </c>
    </row>
    <row r="20" spans="1:5" ht="20.100000000000001" customHeight="1" x14ac:dyDescent="0.3">
      <c r="A20" s="7"/>
      <c r="B20" s="8">
        <v>8</v>
      </c>
      <c r="C20" s="9" t="s">
        <v>85</v>
      </c>
      <c r="D20" s="10">
        <v>52</v>
      </c>
      <c r="E20" s="11">
        <f t="shared" si="0"/>
        <v>2.1514273893256101E-2</v>
      </c>
    </row>
    <row r="21" spans="1:5" ht="20.100000000000001" customHeight="1" x14ac:dyDescent="0.3">
      <c r="A21" s="7"/>
      <c r="B21" s="8">
        <v>9</v>
      </c>
      <c r="C21" s="9" t="s">
        <v>62</v>
      </c>
      <c r="D21" s="10">
        <v>41</v>
      </c>
      <c r="E21" s="11">
        <f t="shared" si="0"/>
        <v>1.6963177492759621E-2</v>
      </c>
    </row>
    <row r="22" spans="1:5" ht="20.100000000000001" customHeight="1" x14ac:dyDescent="0.3">
      <c r="A22" s="7"/>
      <c r="B22" s="8">
        <v>10</v>
      </c>
      <c r="C22" s="9" t="s">
        <v>53</v>
      </c>
      <c r="D22" s="10">
        <v>40</v>
      </c>
      <c r="E22" s="11">
        <f t="shared" si="0"/>
        <v>1.6549441456350848E-2</v>
      </c>
    </row>
    <row r="23" spans="1:5" ht="20.100000000000001" customHeight="1" x14ac:dyDescent="0.3">
      <c r="A23" s="7"/>
      <c r="B23" s="8">
        <v>11</v>
      </c>
      <c r="C23" s="9" t="s">
        <v>51</v>
      </c>
      <c r="D23" s="10">
        <v>37</v>
      </c>
      <c r="E23" s="11">
        <f t="shared" si="0"/>
        <v>1.5308233347124535E-2</v>
      </c>
    </row>
    <row r="24" spans="1:5" ht="20.100000000000001" customHeight="1" x14ac:dyDescent="0.3">
      <c r="A24" s="7"/>
      <c r="B24" s="8">
        <v>12</v>
      </c>
      <c r="C24" s="9" t="s">
        <v>69</v>
      </c>
      <c r="D24" s="10">
        <v>34</v>
      </c>
      <c r="E24" s="11">
        <f t="shared" si="0"/>
        <v>1.4067025237898221E-2</v>
      </c>
    </row>
    <row r="25" spans="1:5" ht="20.100000000000001" customHeight="1" x14ac:dyDescent="0.3">
      <c r="A25" s="7"/>
      <c r="B25" s="8">
        <v>13</v>
      </c>
      <c r="C25" s="9" t="s">
        <v>72</v>
      </c>
      <c r="D25" s="10">
        <v>34</v>
      </c>
      <c r="E25" s="11">
        <f t="shared" si="0"/>
        <v>1.4067025237898221E-2</v>
      </c>
    </row>
    <row r="26" spans="1:5" ht="20.100000000000001" customHeight="1" x14ac:dyDescent="0.3">
      <c r="A26" s="7"/>
      <c r="B26" s="8">
        <v>14</v>
      </c>
      <c r="C26" s="9" t="s">
        <v>68</v>
      </c>
      <c r="D26" s="10">
        <v>33</v>
      </c>
      <c r="E26" s="11">
        <f t="shared" si="0"/>
        <v>1.3653289201489449E-2</v>
      </c>
    </row>
    <row r="27" spans="1:5" ht="20.100000000000001" customHeight="1" x14ac:dyDescent="0.3">
      <c r="A27" s="7"/>
      <c r="B27" s="8">
        <v>15</v>
      </c>
      <c r="C27" s="9" t="s">
        <v>61</v>
      </c>
      <c r="D27" s="10">
        <v>30</v>
      </c>
      <c r="E27" s="11">
        <f t="shared" si="0"/>
        <v>1.2412081092263137E-2</v>
      </c>
    </row>
    <row r="28" spans="1:5" ht="20.100000000000001" customHeight="1" x14ac:dyDescent="0.3">
      <c r="A28" s="7"/>
      <c r="B28" s="8">
        <v>16</v>
      </c>
      <c r="C28" s="9" t="s">
        <v>97</v>
      </c>
      <c r="D28" s="10">
        <v>23</v>
      </c>
      <c r="E28" s="11">
        <f t="shared" si="0"/>
        <v>9.5159288374017381E-3</v>
      </c>
    </row>
    <row r="29" spans="1:5" ht="20.100000000000001" customHeight="1" x14ac:dyDescent="0.3">
      <c r="A29" s="7"/>
      <c r="B29" s="8">
        <v>17</v>
      </c>
      <c r="C29" s="9" t="s">
        <v>98</v>
      </c>
      <c r="D29" s="10">
        <v>22</v>
      </c>
      <c r="E29" s="11">
        <f t="shared" si="0"/>
        <v>9.1021928009929667E-3</v>
      </c>
    </row>
    <row r="30" spans="1:5" ht="20.100000000000001" customHeight="1" x14ac:dyDescent="0.3">
      <c r="A30" s="7"/>
      <c r="B30" s="8">
        <v>18</v>
      </c>
      <c r="C30" s="9" t="s">
        <v>75</v>
      </c>
      <c r="D30" s="10">
        <v>20</v>
      </c>
      <c r="E30" s="11">
        <f t="shared" si="0"/>
        <v>8.2747207281754238E-3</v>
      </c>
    </row>
    <row r="31" spans="1:5" ht="20.100000000000001" customHeight="1" x14ac:dyDescent="0.3">
      <c r="A31" s="7"/>
      <c r="B31" s="8">
        <v>19</v>
      </c>
      <c r="C31" s="9" t="s">
        <v>56</v>
      </c>
      <c r="D31" s="10">
        <v>16</v>
      </c>
      <c r="E31" s="11">
        <f t="shared" si="0"/>
        <v>6.6197765825403388E-3</v>
      </c>
    </row>
    <row r="32" spans="1:5" ht="20.100000000000001" customHeight="1" x14ac:dyDescent="0.3">
      <c r="A32" s="7"/>
      <c r="B32" s="8">
        <v>20</v>
      </c>
      <c r="C32" s="9" t="s">
        <v>52</v>
      </c>
      <c r="D32" s="10">
        <v>14</v>
      </c>
      <c r="E32" s="11">
        <f t="shared" si="0"/>
        <v>5.7923045097227968E-3</v>
      </c>
    </row>
    <row r="33" spans="1:5" ht="20.100000000000001" customHeight="1" x14ac:dyDescent="0.3">
      <c r="A33" s="7"/>
      <c r="B33" s="8">
        <v>21</v>
      </c>
      <c r="C33" s="9" t="s">
        <v>67</v>
      </c>
      <c r="D33" s="10">
        <v>12</v>
      </c>
      <c r="E33" s="11">
        <f t="shared" si="0"/>
        <v>4.9648324369052548E-3</v>
      </c>
    </row>
    <row r="34" spans="1:5" ht="20.100000000000001" customHeight="1" x14ac:dyDescent="0.3">
      <c r="A34" s="7"/>
      <c r="B34" s="8">
        <v>22</v>
      </c>
      <c r="C34" s="9" t="s">
        <v>94</v>
      </c>
      <c r="D34" s="10">
        <v>11</v>
      </c>
      <c r="E34" s="11">
        <f t="shared" si="0"/>
        <v>4.5510964004964833E-3</v>
      </c>
    </row>
    <row r="35" spans="1:5" ht="20.100000000000001" customHeight="1" x14ac:dyDescent="0.3">
      <c r="A35" s="7"/>
      <c r="B35" s="8">
        <v>23</v>
      </c>
      <c r="C35" s="9" t="s">
        <v>89</v>
      </c>
      <c r="D35" s="10">
        <v>10</v>
      </c>
      <c r="E35" s="11">
        <f t="shared" si="0"/>
        <v>4.1373603640877119E-3</v>
      </c>
    </row>
    <row r="36" spans="1:5" ht="20.100000000000001" customHeight="1" x14ac:dyDescent="0.3">
      <c r="A36" s="7"/>
      <c r="B36" s="8">
        <v>24</v>
      </c>
      <c r="C36" s="9" t="s">
        <v>60</v>
      </c>
      <c r="D36" s="10">
        <v>9</v>
      </c>
      <c r="E36" s="11">
        <f t="shared" si="0"/>
        <v>3.7236243276789409E-3</v>
      </c>
    </row>
    <row r="37" spans="1:5" ht="20.100000000000001" customHeight="1" x14ac:dyDescent="0.3">
      <c r="A37" s="7"/>
      <c r="B37" s="8">
        <v>25</v>
      </c>
      <c r="C37" s="9" t="s">
        <v>73</v>
      </c>
      <c r="D37" s="10">
        <v>7</v>
      </c>
      <c r="E37" s="11">
        <f t="shared" si="0"/>
        <v>2.8961522548613984E-3</v>
      </c>
    </row>
    <row r="38" spans="1:5" ht="20.100000000000001" customHeight="1" x14ac:dyDescent="0.3">
      <c r="A38" s="7"/>
      <c r="B38" s="8">
        <v>26</v>
      </c>
      <c r="C38" s="9" t="s">
        <v>76</v>
      </c>
      <c r="D38" s="10">
        <v>7</v>
      </c>
      <c r="E38" s="11">
        <f t="shared" si="0"/>
        <v>2.8961522548613984E-3</v>
      </c>
    </row>
    <row r="39" spans="1:5" ht="20.100000000000001" customHeight="1" x14ac:dyDescent="0.3">
      <c r="A39" s="7"/>
      <c r="B39" s="8">
        <v>27</v>
      </c>
      <c r="C39" s="9" t="s">
        <v>96</v>
      </c>
      <c r="D39" s="10">
        <v>4</v>
      </c>
      <c r="E39" s="11">
        <f t="shared" si="0"/>
        <v>1.6549441456350847E-3</v>
      </c>
    </row>
    <row r="40" spans="1:5" ht="20.100000000000001" customHeight="1" x14ac:dyDescent="0.3">
      <c r="A40" s="7"/>
      <c r="B40" s="8">
        <v>28</v>
      </c>
      <c r="C40" s="9" t="s">
        <v>64</v>
      </c>
      <c r="D40" s="10">
        <v>1</v>
      </c>
      <c r="E40" s="11">
        <f t="shared" si="0"/>
        <v>4.1373603640877118E-4</v>
      </c>
    </row>
    <row r="41" spans="1:5" ht="20.100000000000001" customHeight="1" x14ac:dyDescent="0.3">
      <c r="A41" s="7"/>
      <c r="B41" s="8">
        <v>29</v>
      </c>
      <c r="C41" s="9" t="s">
        <v>81</v>
      </c>
      <c r="D41" s="10">
        <v>1</v>
      </c>
      <c r="E41" s="11">
        <f t="shared" si="0"/>
        <v>4.1373603640877118E-4</v>
      </c>
    </row>
    <row r="42" spans="1:5" ht="20.100000000000001" customHeight="1" x14ac:dyDescent="0.3">
      <c r="A42" s="7"/>
      <c r="B42" s="8">
        <v>30</v>
      </c>
      <c r="C42" s="9" t="s">
        <v>92</v>
      </c>
      <c r="D42" s="10">
        <v>1</v>
      </c>
      <c r="E42" s="11">
        <f t="shared" si="0"/>
        <v>4.1373603640877118E-4</v>
      </c>
    </row>
    <row r="43" spans="1:5" ht="20.100000000000001" customHeight="1" x14ac:dyDescent="0.3">
      <c r="A43" s="7"/>
      <c r="B43" s="8">
        <v>31</v>
      </c>
      <c r="C43" s="9" t="s">
        <v>93</v>
      </c>
      <c r="D43" s="10">
        <v>1</v>
      </c>
      <c r="E43" s="11">
        <f t="shared" si="0"/>
        <v>4.1373603640877118E-4</v>
      </c>
    </row>
    <row r="44" spans="1:5" ht="20.100000000000001" customHeight="1" x14ac:dyDescent="0.3">
      <c r="A44" s="7"/>
      <c r="B44" s="8">
        <v>32</v>
      </c>
      <c r="C44" s="9" t="s">
        <v>95</v>
      </c>
      <c r="D44" s="10">
        <v>1</v>
      </c>
      <c r="E44" s="11">
        <f t="shared" si="0"/>
        <v>4.1373603640877118E-4</v>
      </c>
    </row>
    <row r="45" spans="1:5" ht="20.100000000000001" customHeight="1" x14ac:dyDescent="0.3">
      <c r="A45" s="7"/>
      <c r="B45" s="8">
        <v>33</v>
      </c>
      <c r="C45" s="9" t="s">
        <v>55</v>
      </c>
      <c r="D45" s="10">
        <v>0</v>
      </c>
      <c r="E45" s="11">
        <f t="shared" ref="E45:E62" si="1">D45/$D$63</f>
        <v>0</v>
      </c>
    </row>
    <row r="46" spans="1:5" ht="20.100000000000001" customHeight="1" x14ac:dyDescent="0.3">
      <c r="A46" s="7"/>
      <c r="B46" s="8">
        <v>34</v>
      </c>
      <c r="C46" s="9" t="s">
        <v>57</v>
      </c>
      <c r="D46" s="10">
        <v>0</v>
      </c>
      <c r="E46" s="11">
        <f t="shared" si="1"/>
        <v>0</v>
      </c>
    </row>
    <row r="47" spans="1:5" ht="20.100000000000001" customHeight="1" x14ac:dyDescent="0.3">
      <c r="A47" s="7"/>
      <c r="B47" s="8">
        <v>35</v>
      </c>
      <c r="C47" s="9" t="s">
        <v>59</v>
      </c>
      <c r="D47" s="10">
        <v>0</v>
      </c>
      <c r="E47" s="11">
        <f t="shared" si="1"/>
        <v>0</v>
      </c>
    </row>
    <row r="48" spans="1:5" ht="20.100000000000001" customHeight="1" x14ac:dyDescent="0.3">
      <c r="A48" s="7"/>
      <c r="B48" s="8">
        <v>36</v>
      </c>
      <c r="C48" s="9" t="s">
        <v>63</v>
      </c>
      <c r="D48" s="10">
        <v>0</v>
      </c>
      <c r="E48" s="11">
        <f t="shared" si="1"/>
        <v>0</v>
      </c>
    </row>
    <row r="49" spans="1:5" ht="20.100000000000001" customHeight="1" x14ac:dyDescent="0.3">
      <c r="A49" s="7"/>
      <c r="B49" s="8">
        <v>37</v>
      </c>
      <c r="C49" s="9" t="s">
        <v>65</v>
      </c>
      <c r="D49" s="10">
        <v>0</v>
      </c>
      <c r="E49" s="11">
        <f t="shared" si="1"/>
        <v>0</v>
      </c>
    </row>
    <row r="50" spans="1:5" ht="20.100000000000001" customHeight="1" x14ac:dyDescent="0.3">
      <c r="A50" s="7"/>
      <c r="B50" s="8">
        <v>38</v>
      </c>
      <c r="C50" s="9" t="s">
        <v>70</v>
      </c>
      <c r="D50" s="10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71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77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78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79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80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82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83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86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87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90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91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332</v>
      </c>
      <c r="E62" s="11">
        <f t="shared" si="1"/>
        <v>0.13736036408771204</v>
      </c>
    </row>
    <row r="63" spans="1:5" ht="20.100000000000001" customHeight="1" thickBot="1" x14ac:dyDescent="0.4">
      <c r="A63" s="7"/>
      <c r="B63" s="66" t="s">
        <v>2</v>
      </c>
      <c r="C63" s="21"/>
      <c r="D63" s="13">
        <f>SUM(D13:D62)</f>
        <v>2417</v>
      </c>
      <c r="E63" s="12">
        <f>SUM(E13:E62)</f>
        <v>1.0000000000000002</v>
      </c>
    </row>
    <row r="64" spans="1:5" x14ac:dyDescent="0.25">
      <c r="B64" s="35" t="s">
        <v>50</v>
      </c>
    </row>
  </sheetData>
  <autoFilter ref="B12:E47">
    <sortState ref="B13:E62">
      <sortCondition descending="1" ref="D12:D48"/>
    </sortState>
  </autoFilter>
  <mergeCells count="5">
    <mergeCell ref="A9:K9"/>
    <mergeCell ref="A10:J10"/>
    <mergeCell ref="A5:K5"/>
    <mergeCell ref="A6:K6"/>
    <mergeCell ref="A7:K7"/>
  </mergeCells>
  <conditionalFormatting sqref="E13:E63">
    <cfRule type="dataBar" priority="314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{78BEE923-EE08-4C17-8043-1466788508BF}</x14:id>
        </ext>
      </extLst>
    </cfRule>
  </conditionalFormatting>
  <conditionalFormatting sqref="E13:E63">
    <cfRule type="dataBar" priority="31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{23576CED-44F8-4CA9-9FF4-E3103ECED502}</x14:id>
        </ext>
      </extLst>
    </cfRule>
    <cfRule type="dataBar" priority="3148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{692D97AE-8A60-4E91-805A-5CCA1E5282C1}</x14:id>
        </ext>
      </extLst>
    </cfRule>
    <cfRule type="dataBar" priority="314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{9131F72C-4F0B-4B2E-9B3B-C4D952146F32}</x14:id>
        </ext>
      </extLst>
    </cfRule>
  </conditionalFormatting>
  <conditionalFormatting sqref="E13:E63">
    <cfRule type="dataBar" priority="31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{8C78C921-23DD-4550-B653-46E13DA01069}</x14:id>
        </ext>
      </extLst>
    </cfRule>
    <cfRule type="dataBar" priority="31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{62680B22-67B8-45FA-9EDF-EC9FABF65754}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BEE923-EE08-4C17-8043-1466788508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23576CED-44F8-4CA9-9FF4-E3103ECED5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92D97AE-8A60-4E91-805A-5CCA1E5282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131F72C-4F0B-4B2E-9B3B-C4D952146F3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8C78C921-23DD-4550-B653-46E13DA010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2680B22-67B8-45FA-9EDF-EC9FABF657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>
      <selection activeCell="A9" sqref="A9:K9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113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66</v>
      </c>
      <c r="D13" s="10">
        <v>1017</v>
      </c>
      <c r="E13" s="11">
        <f t="shared" ref="E13:E44" si="0">D13/$D$63</f>
        <v>0.24756572541382668</v>
      </c>
    </row>
    <row r="14" spans="1:11" ht="20.100000000000001" customHeight="1" x14ac:dyDescent="0.3">
      <c r="A14" s="7"/>
      <c r="B14" s="8">
        <v>2</v>
      </c>
      <c r="C14" s="9" t="s">
        <v>88</v>
      </c>
      <c r="D14" s="10">
        <v>524</v>
      </c>
      <c r="E14" s="11">
        <f t="shared" si="0"/>
        <v>0.12755598831548198</v>
      </c>
    </row>
    <row r="15" spans="1:11" ht="20.100000000000001" customHeight="1" x14ac:dyDescent="0.3">
      <c r="A15" s="7"/>
      <c r="B15" s="8">
        <v>3</v>
      </c>
      <c r="C15" s="9" t="s">
        <v>74</v>
      </c>
      <c r="D15" s="10">
        <v>508</v>
      </c>
      <c r="E15" s="11">
        <f t="shared" si="0"/>
        <v>0.12366114897760468</v>
      </c>
    </row>
    <row r="16" spans="1:11" ht="20.100000000000001" customHeight="1" x14ac:dyDescent="0.3">
      <c r="A16" s="7"/>
      <c r="B16" s="8">
        <v>4</v>
      </c>
      <c r="C16" s="9" t="s">
        <v>56</v>
      </c>
      <c r="D16" s="10">
        <v>338</v>
      </c>
      <c r="E16" s="11">
        <f t="shared" si="0"/>
        <v>8.2278481012658222E-2</v>
      </c>
    </row>
    <row r="17" spans="1:5" ht="20.100000000000001" customHeight="1" x14ac:dyDescent="0.3">
      <c r="A17" s="7"/>
      <c r="B17" s="8">
        <v>5</v>
      </c>
      <c r="C17" s="9" t="s">
        <v>99</v>
      </c>
      <c r="D17" s="10">
        <v>335</v>
      </c>
      <c r="E17" s="11">
        <f t="shared" si="0"/>
        <v>8.1548198636806235E-2</v>
      </c>
    </row>
    <row r="18" spans="1:5" ht="20.100000000000001" customHeight="1" x14ac:dyDescent="0.3">
      <c r="A18" s="7"/>
      <c r="B18" s="8">
        <v>6</v>
      </c>
      <c r="C18" s="9" t="s">
        <v>89</v>
      </c>
      <c r="D18" s="10">
        <v>134</v>
      </c>
      <c r="E18" s="11">
        <f t="shared" si="0"/>
        <v>3.261927945472249E-2</v>
      </c>
    </row>
    <row r="19" spans="1:5" ht="20.100000000000001" customHeight="1" x14ac:dyDescent="0.3">
      <c r="A19" s="7"/>
      <c r="B19" s="8">
        <v>7</v>
      </c>
      <c r="C19" s="9" t="s">
        <v>73</v>
      </c>
      <c r="D19" s="10">
        <v>132</v>
      </c>
      <c r="E19" s="11">
        <f t="shared" si="0"/>
        <v>3.2132424537487832E-2</v>
      </c>
    </row>
    <row r="20" spans="1:5" ht="20.100000000000001" customHeight="1" x14ac:dyDescent="0.3">
      <c r="A20" s="7"/>
      <c r="B20" s="8">
        <v>8</v>
      </c>
      <c r="C20" s="9" t="s">
        <v>58</v>
      </c>
      <c r="D20" s="10">
        <v>111</v>
      </c>
      <c r="E20" s="11">
        <f t="shared" si="0"/>
        <v>2.7020447906523856E-2</v>
      </c>
    </row>
    <row r="21" spans="1:5" ht="20.100000000000001" customHeight="1" x14ac:dyDescent="0.3">
      <c r="A21" s="7"/>
      <c r="B21" s="8">
        <v>9</v>
      </c>
      <c r="C21" s="9" t="s">
        <v>75</v>
      </c>
      <c r="D21" s="10">
        <v>85</v>
      </c>
      <c r="E21" s="11">
        <f t="shared" si="0"/>
        <v>2.0691333982473224E-2</v>
      </c>
    </row>
    <row r="22" spans="1:5" ht="20.100000000000001" customHeight="1" x14ac:dyDescent="0.3">
      <c r="A22" s="7"/>
      <c r="B22" s="8">
        <v>10</v>
      </c>
      <c r="C22" s="9" t="s">
        <v>72</v>
      </c>
      <c r="D22" s="10">
        <v>62</v>
      </c>
      <c r="E22" s="11">
        <f t="shared" si="0"/>
        <v>1.5092502434274586E-2</v>
      </c>
    </row>
    <row r="23" spans="1:5" ht="20.100000000000001" customHeight="1" x14ac:dyDescent="0.3">
      <c r="A23" s="7"/>
      <c r="B23" s="8">
        <v>11</v>
      </c>
      <c r="C23" s="9" t="s">
        <v>61</v>
      </c>
      <c r="D23" s="10">
        <v>50</v>
      </c>
      <c r="E23" s="11">
        <f t="shared" si="0"/>
        <v>1.2171372930866602E-2</v>
      </c>
    </row>
    <row r="24" spans="1:5" ht="20.100000000000001" customHeight="1" x14ac:dyDescent="0.3">
      <c r="A24" s="7"/>
      <c r="B24" s="8">
        <v>12</v>
      </c>
      <c r="C24" s="9" t="s">
        <v>94</v>
      </c>
      <c r="D24" s="10">
        <v>45</v>
      </c>
      <c r="E24" s="11">
        <f t="shared" si="0"/>
        <v>1.0954235637779941E-2</v>
      </c>
    </row>
    <row r="25" spans="1:5" ht="20.100000000000001" customHeight="1" x14ac:dyDescent="0.3">
      <c r="A25" s="7"/>
      <c r="B25" s="8">
        <v>13</v>
      </c>
      <c r="C25" s="9" t="s">
        <v>53</v>
      </c>
      <c r="D25" s="10">
        <v>43</v>
      </c>
      <c r="E25" s="11">
        <f t="shared" si="0"/>
        <v>1.0467380720545278E-2</v>
      </c>
    </row>
    <row r="26" spans="1:5" ht="20.100000000000001" customHeight="1" x14ac:dyDescent="0.3">
      <c r="A26" s="7"/>
      <c r="B26" s="8">
        <v>14</v>
      </c>
      <c r="C26" s="9" t="s">
        <v>98</v>
      </c>
      <c r="D26" s="10">
        <v>34</v>
      </c>
      <c r="E26" s="11">
        <f t="shared" si="0"/>
        <v>8.2765335929892887E-3</v>
      </c>
    </row>
    <row r="27" spans="1:5" ht="20.100000000000001" customHeight="1" x14ac:dyDescent="0.3">
      <c r="A27" s="7"/>
      <c r="B27" s="8">
        <v>15</v>
      </c>
      <c r="C27" s="9" t="s">
        <v>54</v>
      </c>
      <c r="D27" s="10">
        <v>25</v>
      </c>
      <c r="E27" s="11">
        <f t="shared" si="0"/>
        <v>6.0856864654333011E-3</v>
      </c>
    </row>
    <row r="28" spans="1:5" ht="20.100000000000001" customHeight="1" x14ac:dyDescent="0.3">
      <c r="A28" s="7"/>
      <c r="B28" s="8">
        <v>16</v>
      </c>
      <c r="C28" s="9" t="s">
        <v>95</v>
      </c>
      <c r="D28" s="10">
        <v>22</v>
      </c>
      <c r="E28" s="11">
        <f t="shared" si="0"/>
        <v>5.3554040895813044E-3</v>
      </c>
    </row>
    <row r="29" spans="1:5" ht="20.100000000000001" customHeight="1" x14ac:dyDescent="0.3">
      <c r="A29" s="7"/>
      <c r="B29" s="8">
        <v>17</v>
      </c>
      <c r="C29" s="9" t="s">
        <v>65</v>
      </c>
      <c r="D29" s="10">
        <v>20</v>
      </c>
      <c r="E29" s="11">
        <f t="shared" si="0"/>
        <v>4.8685491723466411E-3</v>
      </c>
    </row>
    <row r="30" spans="1:5" ht="20.100000000000001" customHeight="1" x14ac:dyDescent="0.3">
      <c r="A30" s="7"/>
      <c r="B30" s="8">
        <v>18</v>
      </c>
      <c r="C30" s="9" t="s">
        <v>55</v>
      </c>
      <c r="D30" s="10">
        <v>19</v>
      </c>
      <c r="E30" s="11">
        <f t="shared" si="0"/>
        <v>4.6251217137293086E-3</v>
      </c>
    </row>
    <row r="31" spans="1:5" ht="20.100000000000001" customHeight="1" x14ac:dyDescent="0.3">
      <c r="A31" s="7"/>
      <c r="B31" s="8">
        <v>19</v>
      </c>
      <c r="C31" s="9" t="s">
        <v>91</v>
      </c>
      <c r="D31" s="10">
        <v>19</v>
      </c>
      <c r="E31" s="11">
        <f t="shared" si="0"/>
        <v>4.6251217137293086E-3</v>
      </c>
    </row>
    <row r="32" spans="1:5" ht="20.100000000000001" customHeight="1" x14ac:dyDescent="0.3">
      <c r="A32" s="7"/>
      <c r="B32" s="8">
        <v>20</v>
      </c>
      <c r="C32" s="9" t="s">
        <v>51</v>
      </c>
      <c r="D32" s="10">
        <v>17</v>
      </c>
      <c r="E32" s="11">
        <f t="shared" si="0"/>
        <v>4.1382667964946444E-3</v>
      </c>
    </row>
    <row r="33" spans="1:5" ht="20.100000000000001" customHeight="1" x14ac:dyDescent="0.3">
      <c r="A33" s="7"/>
      <c r="B33" s="8">
        <v>21</v>
      </c>
      <c r="C33" s="9" t="s">
        <v>59</v>
      </c>
      <c r="D33" s="10">
        <v>17</v>
      </c>
      <c r="E33" s="11">
        <f t="shared" si="0"/>
        <v>4.1382667964946444E-3</v>
      </c>
    </row>
    <row r="34" spans="1:5" ht="20.100000000000001" customHeight="1" x14ac:dyDescent="0.3">
      <c r="A34" s="7"/>
      <c r="B34" s="8">
        <v>22</v>
      </c>
      <c r="C34" s="9" t="s">
        <v>78</v>
      </c>
      <c r="D34" s="10">
        <v>16</v>
      </c>
      <c r="E34" s="11">
        <f t="shared" si="0"/>
        <v>3.8948393378773127E-3</v>
      </c>
    </row>
    <row r="35" spans="1:5" ht="20.100000000000001" customHeight="1" x14ac:dyDescent="0.3">
      <c r="A35" s="7"/>
      <c r="B35" s="8">
        <v>23</v>
      </c>
      <c r="C35" s="9" t="s">
        <v>70</v>
      </c>
      <c r="D35" s="10">
        <v>12</v>
      </c>
      <c r="E35" s="11">
        <f t="shared" si="0"/>
        <v>2.9211295034079843E-3</v>
      </c>
    </row>
    <row r="36" spans="1:5" ht="20.100000000000001" customHeight="1" x14ac:dyDescent="0.3">
      <c r="A36" s="7"/>
      <c r="B36" s="8">
        <v>24</v>
      </c>
      <c r="C36" s="9" t="s">
        <v>77</v>
      </c>
      <c r="D36" s="10">
        <v>11</v>
      </c>
      <c r="E36" s="11">
        <f t="shared" si="0"/>
        <v>2.6777020447906522E-3</v>
      </c>
    </row>
    <row r="37" spans="1:5" ht="20.100000000000001" customHeight="1" x14ac:dyDescent="0.3">
      <c r="A37" s="7"/>
      <c r="B37" s="8">
        <v>25</v>
      </c>
      <c r="C37" s="9" t="s">
        <v>87</v>
      </c>
      <c r="D37" s="10">
        <v>8</v>
      </c>
      <c r="E37" s="11">
        <f t="shared" si="0"/>
        <v>1.9474196689386564E-3</v>
      </c>
    </row>
    <row r="38" spans="1:5" ht="20.100000000000001" customHeight="1" x14ac:dyDescent="0.3">
      <c r="A38" s="7"/>
      <c r="B38" s="8">
        <v>26</v>
      </c>
      <c r="C38" s="9" t="s">
        <v>57</v>
      </c>
      <c r="D38" s="10">
        <v>4</v>
      </c>
      <c r="E38" s="11">
        <f t="shared" si="0"/>
        <v>9.7370983446932818E-4</v>
      </c>
    </row>
    <row r="39" spans="1:5" ht="20.100000000000001" customHeight="1" x14ac:dyDescent="0.3">
      <c r="A39" s="7"/>
      <c r="B39" s="8">
        <v>27</v>
      </c>
      <c r="C39" s="9" t="s">
        <v>76</v>
      </c>
      <c r="D39" s="10">
        <v>4</v>
      </c>
      <c r="E39" s="11">
        <f t="shared" si="0"/>
        <v>9.7370983446932818E-4</v>
      </c>
    </row>
    <row r="40" spans="1:5" ht="20.100000000000001" customHeight="1" x14ac:dyDescent="0.3">
      <c r="A40" s="7"/>
      <c r="B40" s="8">
        <v>28</v>
      </c>
      <c r="C40" s="9" t="s">
        <v>85</v>
      </c>
      <c r="D40" s="10">
        <v>4</v>
      </c>
      <c r="E40" s="11">
        <f t="shared" si="0"/>
        <v>9.7370983446932818E-4</v>
      </c>
    </row>
    <row r="41" spans="1:5" ht="20.100000000000001" customHeight="1" x14ac:dyDescent="0.3">
      <c r="A41" s="7"/>
      <c r="B41" s="8">
        <v>29</v>
      </c>
      <c r="C41" s="9" t="s">
        <v>92</v>
      </c>
      <c r="D41" s="10">
        <v>4</v>
      </c>
      <c r="E41" s="11">
        <f t="shared" si="0"/>
        <v>9.7370983446932818E-4</v>
      </c>
    </row>
    <row r="42" spans="1:5" ht="20.100000000000001" customHeight="1" x14ac:dyDescent="0.3">
      <c r="A42" s="7"/>
      <c r="B42" s="8">
        <v>30</v>
      </c>
      <c r="C42" s="9" t="s">
        <v>63</v>
      </c>
      <c r="D42" s="10">
        <v>3</v>
      </c>
      <c r="E42" s="11">
        <f t="shared" si="0"/>
        <v>7.3028237585199608E-4</v>
      </c>
    </row>
    <row r="43" spans="1:5" ht="20.100000000000001" customHeight="1" x14ac:dyDescent="0.3">
      <c r="A43" s="7"/>
      <c r="B43" s="8">
        <v>31</v>
      </c>
      <c r="C43" s="9" t="s">
        <v>69</v>
      </c>
      <c r="D43" s="10">
        <v>3</v>
      </c>
      <c r="E43" s="11">
        <f t="shared" si="0"/>
        <v>7.3028237585199608E-4</v>
      </c>
    </row>
    <row r="44" spans="1:5" ht="20.100000000000001" customHeight="1" x14ac:dyDescent="0.3">
      <c r="A44" s="7"/>
      <c r="B44" s="8">
        <v>32</v>
      </c>
      <c r="C44" s="9" t="s">
        <v>93</v>
      </c>
      <c r="D44" s="10">
        <v>3</v>
      </c>
      <c r="E44" s="11">
        <f t="shared" si="0"/>
        <v>7.3028237585199608E-4</v>
      </c>
    </row>
    <row r="45" spans="1:5" ht="20.100000000000001" customHeight="1" x14ac:dyDescent="0.3">
      <c r="A45" s="7"/>
      <c r="B45" s="8">
        <v>33</v>
      </c>
      <c r="C45" s="9" t="s">
        <v>52</v>
      </c>
      <c r="D45" s="10">
        <v>2</v>
      </c>
      <c r="E45" s="11">
        <f t="shared" ref="E45:E62" si="1">D45/$D$63</f>
        <v>4.8685491723466409E-4</v>
      </c>
    </row>
    <row r="46" spans="1:5" ht="20.100000000000001" customHeight="1" x14ac:dyDescent="0.3">
      <c r="A46" s="7"/>
      <c r="B46" s="8">
        <v>34</v>
      </c>
      <c r="C46" s="9" t="s">
        <v>83</v>
      </c>
      <c r="D46" s="10">
        <v>2</v>
      </c>
      <c r="E46" s="11">
        <f t="shared" si="1"/>
        <v>4.8685491723466409E-4</v>
      </c>
    </row>
    <row r="47" spans="1:5" ht="20.100000000000001" customHeight="1" x14ac:dyDescent="0.3">
      <c r="A47" s="7"/>
      <c r="B47" s="8">
        <v>35</v>
      </c>
      <c r="C47" s="9" t="s">
        <v>97</v>
      </c>
      <c r="D47" s="10">
        <v>2</v>
      </c>
      <c r="E47" s="11">
        <f t="shared" si="1"/>
        <v>4.8685491723466409E-4</v>
      </c>
    </row>
    <row r="48" spans="1:5" ht="20.100000000000001" customHeight="1" x14ac:dyDescent="0.3">
      <c r="A48" s="7"/>
      <c r="B48" s="8">
        <v>36</v>
      </c>
      <c r="C48" s="9" t="s">
        <v>71</v>
      </c>
      <c r="D48" s="10">
        <v>1</v>
      </c>
      <c r="E48" s="11">
        <f t="shared" si="1"/>
        <v>2.4342745861733204E-4</v>
      </c>
    </row>
    <row r="49" spans="1:5" ht="20.100000000000001" customHeight="1" x14ac:dyDescent="0.3">
      <c r="A49" s="7"/>
      <c r="B49" s="8">
        <v>37</v>
      </c>
      <c r="C49" s="9" t="s">
        <v>79</v>
      </c>
      <c r="D49" s="10">
        <v>1</v>
      </c>
      <c r="E49" s="11">
        <f t="shared" si="1"/>
        <v>2.4342745861733204E-4</v>
      </c>
    </row>
    <row r="50" spans="1:5" ht="20.100000000000001" customHeight="1" x14ac:dyDescent="0.3">
      <c r="A50" s="7"/>
      <c r="B50" s="8">
        <v>38</v>
      </c>
      <c r="C50" s="9" t="s">
        <v>96</v>
      </c>
      <c r="D50" s="10">
        <v>1</v>
      </c>
      <c r="E50" s="11">
        <f t="shared" si="1"/>
        <v>2.4342745861733204E-4</v>
      </c>
    </row>
    <row r="51" spans="1:5" ht="20.100000000000001" customHeight="1" x14ac:dyDescent="0.3">
      <c r="A51" s="7"/>
      <c r="B51" s="8">
        <v>39</v>
      </c>
      <c r="C51" s="9" t="s">
        <v>60</v>
      </c>
      <c r="D51" s="10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62</v>
      </c>
      <c r="D52" s="10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64</v>
      </c>
      <c r="D53" s="10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67</v>
      </c>
      <c r="D54" s="10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68</v>
      </c>
      <c r="D55" s="10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80</v>
      </c>
      <c r="D56" s="10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81</v>
      </c>
      <c r="D57" s="10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82</v>
      </c>
      <c r="D58" s="10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86</v>
      </c>
      <c r="D59" s="10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90</v>
      </c>
      <c r="D60" s="10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100</v>
      </c>
      <c r="D61" s="10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10">
        <v>470</v>
      </c>
      <c r="E62" s="11">
        <f t="shared" si="1"/>
        <v>0.11441090555014606</v>
      </c>
    </row>
    <row r="63" spans="1:5" ht="20.100000000000001" customHeight="1" thickBot="1" x14ac:dyDescent="0.4">
      <c r="A63" s="7"/>
      <c r="B63" s="67" t="s">
        <v>2</v>
      </c>
      <c r="C63" s="21"/>
      <c r="D63" s="13">
        <f>SUM(D13:D62)</f>
        <v>4108</v>
      </c>
      <c r="E63" s="11">
        <f>SUM(E13:E62)</f>
        <v>1.0000000000000004</v>
      </c>
    </row>
    <row r="64" spans="1:5" x14ac:dyDescent="0.25">
      <c r="B64" s="35" t="s">
        <v>50</v>
      </c>
    </row>
  </sheetData>
  <autoFilter ref="B12:E43">
    <sortState ref="B13:E62">
      <sortCondition descending="1" ref="D12:D44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15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{D2653413-874B-43A3-B594-F80E79599FDA}</x14:id>
        </ext>
      </extLst>
    </cfRule>
  </conditionalFormatting>
  <conditionalFormatting sqref="E13:E63">
    <cfRule type="dataBar" priority="31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{0876CB4E-7902-492D-B9F2-1A989C55C166}</x14:id>
        </ext>
      </extLst>
    </cfRule>
    <cfRule type="dataBar" priority="3158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{0CAFE8A6-702C-4E55-A10E-646015DCAFA9}</x14:id>
        </ext>
      </extLst>
    </cfRule>
    <cfRule type="dataBar" priority="315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{B157441C-B46B-4784-B7E8-20C01E09434A}</x14:id>
        </ext>
      </extLst>
    </cfRule>
  </conditionalFormatting>
  <conditionalFormatting sqref="E13:E63">
    <cfRule type="dataBar" priority="31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{2A6F2E2F-276B-4F9B-B3BA-7E9DB10CB7D2}</x14:id>
        </ext>
      </extLst>
    </cfRule>
    <cfRule type="dataBar" priority="31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{42B602A8-E0EA-4817-9435-2FAE0FB80FF8}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2653413-874B-43A3-B594-F80E79599F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0876CB4E-7902-492D-B9F2-1A989C55C1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CAFE8A6-702C-4E55-A10E-646015DCAF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157441C-B46B-4784-B7E8-20C01E09434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2A6F2E2F-276B-4F9B-B3BA-7E9DB10CB7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2B602A8-E0EA-4817-9435-2FAE0FB80FF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>
      <selection activeCell="A10" sqref="A10:J10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80" t="str">
        <f>TITULOS!C3</f>
        <v>REPÚBLICA DOMINICANA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20.25" customHeight="1" x14ac:dyDescent="0.3">
      <c r="A6" s="81" t="str">
        <f>TITULOS!C4</f>
        <v>PROCURADURÍA GENERAL DE LA REPÚBLICA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x14ac:dyDescent="0.25">
      <c r="A7" s="82" t="str">
        <f>TITULOS!C5</f>
        <v>"Año del Fomento a las Exportaciones"</v>
      </c>
      <c r="B7" s="82"/>
      <c r="C7" s="82"/>
      <c r="D7" s="82"/>
      <c r="E7" s="82"/>
      <c r="F7" s="82"/>
      <c r="G7" s="82"/>
      <c r="H7" s="82"/>
      <c r="I7" s="82"/>
      <c r="J7" s="82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83" t="s">
        <v>114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x14ac:dyDescent="0.25">
      <c r="A10" s="84" t="str">
        <f>TITULOS!C8</f>
        <v>AÑO 2018 (ENERO - DICIEMBRE)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8" thickBot="1" x14ac:dyDescent="0.4">
      <c r="C11" s="2"/>
      <c r="D11" s="2"/>
    </row>
    <row r="12" spans="1:11" ht="20.100000000000001" customHeight="1" x14ac:dyDescent="0.35">
      <c r="B12" s="14" t="s">
        <v>1</v>
      </c>
      <c r="C12" s="15" t="str">
        <f>TITULOS!C12</f>
        <v>Delitos</v>
      </c>
      <c r="D12" s="16" t="str">
        <f>TITULOS!C13</f>
        <v>Total</v>
      </c>
      <c r="E12" s="17" t="str">
        <f>TITULOS!C14</f>
        <v>%</v>
      </c>
    </row>
    <row r="13" spans="1:11" ht="20.100000000000001" customHeight="1" x14ac:dyDescent="0.3">
      <c r="A13" s="7"/>
      <c r="B13" s="8">
        <v>1</v>
      </c>
      <c r="C13" s="9" t="s">
        <v>99</v>
      </c>
      <c r="D13" s="71">
        <v>1448</v>
      </c>
      <c r="E13" s="11">
        <f t="shared" ref="E13:E44" si="0">D13/$D$63</f>
        <v>0.24459459459459459</v>
      </c>
    </row>
    <row r="14" spans="1:11" ht="20.100000000000001" customHeight="1" x14ac:dyDescent="0.3">
      <c r="A14" s="7"/>
      <c r="B14" s="8">
        <v>2</v>
      </c>
      <c r="C14" s="9" t="s">
        <v>100</v>
      </c>
      <c r="D14" s="71">
        <v>1002</v>
      </c>
      <c r="E14" s="11">
        <f t="shared" si="0"/>
        <v>0.16925675675675675</v>
      </c>
    </row>
    <row r="15" spans="1:11" ht="20.100000000000001" customHeight="1" x14ac:dyDescent="0.3">
      <c r="A15" s="7"/>
      <c r="B15" s="8">
        <v>3</v>
      </c>
      <c r="C15" s="9" t="s">
        <v>54</v>
      </c>
      <c r="D15" s="71">
        <v>846</v>
      </c>
      <c r="E15" s="11">
        <f t="shared" si="0"/>
        <v>0.14290540540540542</v>
      </c>
    </row>
    <row r="16" spans="1:11" ht="20.100000000000001" customHeight="1" x14ac:dyDescent="0.3">
      <c r="A16" s="7"/>
      <c r="B16" s="8">
        <v>4</v>
      </c>
      <c r="C16" s="9" t="s">
        <v>74</v>
      </c>
      <c r="D16" s="71">
        <v>445</v>
      </c>
      <c r="E16" s="11">
        <f t="shared" si="0"/>
        <v>7.5168918918918914E-2</v>
      </c>
    </row>
    <row r="17" spans="1:5" ht="20.100000000000001" customHeight="1" x14ac:dyDescent="0.3">
      <c r="A17" s="7"/>
      <c r="B17" s="8">
        <v>5</v>
      </c>
      <c r="C17" s="9" t="s">
        <v>58</v>
      </c>
      <c r="D17" s="71">
        <v>437</v>
      </c>
      <c r="E17" s="11">
        <f t="shared" si="0"/>
        <v>7.3817567567567563E-2</v>
      </c>
    </row>
    <row r="18" spans="1:5" ht="20.100000000000001" customHeight="1" x14ac:dyDescent="0.3">
      <c r="A18" s="7"/>
      <c r="B18" s="8">
        <v>6</v>
      </c>
      <c r="C18" s="9" t="s">
        <v>88</v>
      </c>
      <c r="D18" s="71">
        <v>170</v>
      </c>
      <c r="E18" s="11">
        <f t="shared" si="0"/>
        <v>2.8716216216216218E-2</v>
      </c>
    </row>
    <row r="19" spans="1:5" ht="20.100000000000001" customHeight="1" x14ac:dyDescent="0.3">
      <c r="A19" s="7"/>
      <c r="B19" s="8">
        <v>7</v>
      </c>
      <c r="C19" s="9" t="s">
        <v>53</v>
      </c>
      <c r="D19" s="71">
        <v>165</v>
      </c>
      <c r="E19" s="11">
        <f t="shared" si="0"/>
        <v>2.7871621621621621E-2</v>
      </c>
    </row>
    <row r="20" spans="1:5" ht="20.100000000000001" customHeight="1" x14ac:dyDescent="0.3">
      <c r="A20" s="7"/>
      <c r="B20" s="8">
        <v>8</v>
      </c>
      <c r="C20" s="9" t="s">
        <v>51</v>
      </c>
      <c r="D20" s="71">
        <v>39</v>
      </c>
      <c r="E20" s="11">
        <f t="shared" si="0"/>
        <v>6.5878378378378382E-3</v>
      </c>
    </row>
    <row r="21" spans="1:5" ht="20.100000000000001" customHeight="1" x14ac:dyDescent="0.3">
      <c r="A21" s="7"/>
      <c r="B21" s="8">
        <v>9</v>
      </c>
      <c r="C21" s="9" t="s">
        <v>98</v>
      </c>
      <c r="D21" s="71">
        <v>38</v>
      </c>
      <c r="E21" s="11">
        <f t="shared" si="0"/>
        <v>6.4189189189189193E-3</v>
      </c>
    </row>
    <row r="22" spans="1:5" ht="20.100000000000001" customHeight="1" x14ac:dyDescent="0.3">
      <c r="A22" s="7"/>
      <c r="B22" s="8">
        <v>10</v>
      </c>
      <c r="C22" s="9" t="s">
        <v>56</v>
      </c>
      <c r="D22" s="71">
        <v>33</v>
      </c>
      <c r="E22" s="11">
        <f t="shared" si="0"/>
        <v>5.5743243243243246E-3</v>
      </c>
    </row>
    <row r="23" spans="1:5" ht="20.100000000000001" customHeight="1" x14ac:dyDescent="0.3">
      <c r="A23" s="7"/>
      <c r="B23" s="8">
        <v>11</v>
      </c>
      <c r="C23" s="9" t="s">
        <v>72</v>
      </c>
      <c r="D23" s="71">
        <v>26</v>
      </c>
      <c r="E23" s="11">
        <f t="shared" si="0"/>
        <v>4.3918918918918921E-3</v>
      </c>
    </row>
    <row r="24" spans="1:5" ht="20.100000000000001" customHeight="1" x14ac:dyDescent="0.3">
      <c r="A24" s="7"/>
      <c r="B24" s="8">
        <v>12</v>
      </c>
      <c r="C24" s="9" t="s">
        <v>52</v>
      </c>
      <c r="D24" s="71">
        <v>24</v>
      </c>
      <c r="E24" s="11">
        <f t="shared" si="0"/>
        <v>4.0540540540540543E-3</v>
      </c>
    </row>
    <row r="25" spans="1:5" ht="20.100000000000001" customHeight="1" x14ac:dyDescent="0.3">
      <c r="A25" s="7"/>
      <c r="B25" s="8">
        <v>13</v>
      </c>
      <c r="C25" s="9" t="s">
        <v>85</v>
      </c>
      <c r="D25" s="71">
        <v>21</v>
      </c>
      <c r="E25" s="11">
        <f t="shared" si="0"/>
        <v>3.5472972972972975E-3</v>
      </c>
    </row>
    <row r="26" spans="1:5" ht="20.100000000000001" customHeight="1" x14ac:dyDescent="0.3">
      <c r="A26" s="7"/>
      <c r="B26" s="8">
        <v>14</v>
      </c>
      <c r="C26" s="9" t="s">
        <v>75</v>
      </c>
      <c r="D26" s="71">
        <v>19</v>
      </c>
      <c r="E26" s="11">
        <f t="shared" si="0"/>
        <v>3.2094594594594596E-3</v>
      </c>
    </row>
    <row r="27" spans="1:5" ht="20.100000000000001" customHeight="1" x14ac:dyDescent="0.3">
      <c r="A27" s="7"/>
      <c r="B27" s="8">
        <v>15</v>
      </c>
      <c r="C27" s="9" t="s">
        <v>94</v>
      </c>
      <c r="D27" s="71">
        <v>17</v>
      </c>
      <c r="E27" s="11">
        <f t="shared" si="0"/>
        <v>2.8716216216216218E-3</v>
      </c>
    </row>
    <row r="28" spans="1:5" ht="20.100000000000001" customHeight="1" x14ac:dyDescent="0.3">
      <c r="A28" s="7"/>
      <c r="B28" s="8">
        <v>16</v>
      </c>
      <c r="C28" s="9" t="s">
        <v>96</v>
      </c>
      <c r="D28" s="71">
        <v>12</v>
      </c>
      <c r="E28" s="11">
        <f t="shared" si="0"/>
        <v>2.0270270270270271E-3</v>
      </c>
    </row>
    <row r="29" spans="1:5" ht="20.100000000000001" customHeight="1" x14ac:dyDescent="0.3">
      <c r="A29" s="7"/>
      <c r="B29" s="8">
        <v>17</v>
      </c>
      <c r="C29" s="9" t="s">
        <v>62</v>
      </c>
      <c r="D29" s="71">
        <v>9</v>
      </c>
      <c r="E29" s="11">
        <f t="shared" si="0"/>
        <v>1.5202702702702704E-3</v>
      </c>
    </row>
    <row r="30" spans="1:5" ht="20.100000000000001" customHeight="1" x14ac:dyDescent="0.3">
      <c r="A30" s="7"/>
      <c r="B30" s="8">
        <v>18</v>
      </c>
      <c r="C30" s="9" t="s">
        <v>61</v>
      </c>
      <c r="D30" s="71">
        <v>8</v>
      </c>
      <c r="E30" s="11">
        <f t="shared" si="0"/>
        <v>1.3513513513513514E-3</v>
      </c>
    </row>
    <row r="31" spans="1:5" ht="20.100000000000001" customHeight="1" x14ac:dyDescent="0.3">
      <c r="A31" s="7"/>
      <c r="B31" s="8">
        <v>19</v>
      </c>
      <c r="C31" s="9" t="s">
        <v>55</v>
      </c>
      <c r="D31" s="71">
        <v>5</v>
      </c>
      <c r="E31" s="11">
        <f t="shared" si="0"/>
        <v>8.4459459459459464E-4</v>
      </c>
    </row>
    <row r="32" spans="1:5" ht="20.100000000000001" customHeight="1" x14ac:dyDescent="0.3">
      <c r="A32" s="7"/>
      <c r="B32" s="8">
        <v>20</v>
      </c>
      <c r="C32" s="9" t="s">
        <v>66</v>
      </c>
      <c r="D32" s="71">
        <v>5</v>
      </c>
      <c r="E32" s="11">
        <f t="shared" si="0"/>
        <v>8.4459459459459464E-4</v>
      </c>
    </row>
    <row r="33" spans="1:5" ht="20.100000000000001" customHeight="1" x14ac:dyDescent="0.3">
      <c r="A33" s="7"/>
      <c r="B33" s="8">
        <v>21</v>
      </c>
      <c r="C33" s="9" t="s">
        <v>77</v>
      </c>
      <c r="D33" s="71">
        <v>4</v>
      </c>
      <c r="E33" s="11">
        <f t="shared" si="0"/>
        <v>6.7567567567567571E-4</v>
      </c>
    </row>
    <row r="34" spans="1:5" ht="20.100000000000001" customHeight="1" x14ac:dyDescent="0.3">
      <c r="A34" s="7"/>
      <c r="B34" s="8">
        <v>22</v>
      </c>
      <c r="C34" s="9" t="s">
        <v>79</v>
      </c>
      <c r="D34" s="71">
        <v>3</v>
      </c>
      <c r="E34" s="11">
        <f t="shared" si="0"/>
        <v>5.0675675675675678E-4</v>
      </c>
    </row>
    <row r="35" spans="1:5" ht="20.100000000000001" customHeight="1" x14ac:dyDescent="0.3">
      <c r="A35" s="7"/>
      <c r="B35" s="8">
        <v>23</v>
      </c>
      <c r="C35" s="9" t="s">
        <v>93</v>
      </c>
      <c r="D35" s="71">
        <v>3</v>
      </c>
      <c r="E35" s="11">
        <f t="shared" si="0"/>
        <v>5.0675675675675678E-4</v>
      </c>
    </row>
    <row r="36" spans="1:5" ht="20.100000000000001" customHeight="1" x14ac:dyDescent="0.3">
      <c r="A36" s="7"/>
      <c r="B36" s="8">
        <v>24</v>
      </c>
      <c r="C36" s="9" t="s">
        <v>67</v>
      </c>
      <c r="D36" s="71">
        <v>2</v>
      </c>
      <c r="E36" s="11">
        <f t="shared" si="0"/>
        <v>3.3783783783783786E-4</v>
      </c>
    </row>
    <row r="37" spans="1:5" ht="20.100000000000001" customHeight="1" x14ac:dyDescent="0.3">
      <c r="A37" s="7"/>
      <c r="B37" s="8">
        <v>25</v>
      </c>
      <c r="C37" s="9" t="s">
        <v>69</v>
      </c>
      <c r="D37" s="71">
        <v>2</v>
      </c>
      <c r="E37" s="11">
        <f t="shared" si="0"/>
        <v>3.3783783783783786E-4</v>
      </c>
    </row>
    <row r="38" spans="1:5" ht="20.100000000000001" customHeight="1" x14ac:dyDescent="0.3">
      <c r="A38" s="7"/>
      <c r="B38" s="8">
        <v>26</v>
      </c>
      <c r="C38" s="9" t="s">
        <v>76</v>
      </c>
      <c r="D38" s="71">
        <v>2</v>
      </c>
      <c r="E38" s="11">
        <f t="shared" si="0"/>
        <v>3.3783783783783786E-4</v>
      </c>
    </row>
    <row r="39" spans="1:5" ht="20.100000000000001" customHeight="1" x14ac:dyDescent="0.3">
      <c r="A39" s="7"/>
      <c r="B39" s="8">
        <v>27</v>
      </c>
      <c r="C39" s="9" t="s">
        <v>95</v>
      </c>
      <c r="D39" s="71">
        <v>2</v>
      </c>
      <c r="E39" s="11">
        <f t="shared" si="0"/>
        <v>3.3783783783783786E-4</v>
      </c>
    </row>
    <row r="40" spans="1:5" ht="20.100000000000001" customHeight="1" x14ac:dyDescent="0.3">
      <c r="A40" s="7"/>
      <c r="B40" s="8">
        <v>28</v>
      </c>
      <c r="C40" s="9" t="s">
        <v>63</v>
      </c>
      <c r="D40" s="71">
        <v>1</v>
      </c>
      <c r="E40" s="11">
        <f t="shared" si="0"/>
        <v>1.6891891891891893E-4</v>
      </c>
    </row>
    <row r="41" spans="1:5" ht="20.100000000000001" customHeight="1" x14ac:dyDescent="0.3">
      <c r="A41" s="7"/>
      <c r="B41" s="8">
        <v>29</v>
      </c>
      <c r="C41" s="9" t="s">
        <v>73</v>
      </c>
      <c r="D41" s="71">
        <v>1</v>
      </c>
      <c r="E41" s="11">
        <f t="shared" si="0"/>
        <v>1.6891891891891893E-4</v>
      </c>
    </row>
    <row r="42" spans="1:5" ht="20.100000000000001" customHeight="1" x14ac:dyDescent="0.3">
      <c r="A42" s="7"/>
      <c r="B42" s="8">
        <v>30</v>
      </c>
      <c r="C42" s="9" t="s">
        <v>89</v>
      </c>
      <c r="D42" s="71">
        <v>1</v>
      </c>
      <c r="E42" s="11">
        <f t="shared" si="0"/>
        <v>1.6891891891891893E-4</v>
      </c>
    </row>
    <row r="43" spans="1:5" ht="20.100000000000001" customHeight="1" x14ac:dyDescent="0.3">
      <c r="A43" s="7"/>
      <c r="B43" s="8">
        <v>31</v>
      </c>
      <c r="C43" s="9" t="s">
        <v>57</v>
      </c>
      <c r="D43" s="71">
        <v>0</v>
      </c>
      <c r="E43" s="11">
        <f t="shared" si="0"/>
        <v>0</v>
      </c>
    </row>
    <row r="44" spans="1:5" ht="20.100000000000001" customHeight="1" x14ac:dyDescent="0.3">
      <c r="A44" s="7"/>
      <c r="B44" s="8">
        <v>32</v>
      </c>
      <c r="C44" s="9" t="s">
        <v>59</v>
      </c>
      <c r="D44" s="71">
        <v>0</v>
      </c>
      <c r="E44" s="11">
        <f t="shared" si="0"/>
        <v>0</v>
      </c>
    </row>
    <row r="45" spans="1:5" ht="20.100000000000001" customHeight="1" x14ac:dyDescent="0.3">
      <c r="A45" s="7"/>
      <c r="B45" s="8">
        <v>33</v>
      </c>
      <c r="C45" s="9" t="s">
        <v>60</v>
      </c>
      <c r="D45" s="71">
        <v>0</v>
      </c>
      <c r="E45" s="11">
        <f t="shared" ref="E45:E62" si="1">D45/$D$63</f>
        <v>0</v>
      </c>
    </row>
    <row r="46" spans="1:5" ht="20.100000000000001" customHeight="1" x14ac:dyDescent="0.3">
      <c r="A46" s="7"/>
      <c r="B46" s="8">
        <v>34</v>
      </c>
      <c r="C46" s="9" t="s">
        <v>64</v>
      </c>
      <c r="D46" s="71">
        <v>0</v>
      </c>
      <c r="E46" s="11">
        <f t="shared" si="1"/>
        <v>0</v>
      </c>
    </row>
    <row r="47" spans="1:5" ht="20.100000000000001" customHeight="1" x14ac:dyDescent="0.3">
      <c r="A47" s="7"/>
      <c r="B47" s="8">
        <v>35</v>
      </c>
      <c r="C47" s="9" t="s">
        <v>65</v>
      </c>
      <c r="D47" s="71">
        <v>0</v>
      </c>
      <c r="E47" s="11">
        <f t="shared" si="1"/>
        <v>0</v>
      </c>
    </row>
    <row r="48" spans="1:5" ht="20.100000000000001" customHeight="1" x14ac:dyDescent="0.3">
      <c r="A48" s="7"/>
      <c r="B48" s="8">
        <v>36</v>
      </c>
      <c r="C48" s="9" t="s">
        <v>68</v>
      </c>
      <c r="D48" s="71">
        <v>0</v>
      </c>
      <c r="E48" s="11">
        <f t="shared" si="1"/>
        <v>0</v>
      </c>
    </row>
    <row r="49" spans="1:5" ht="20.100000000000001" customHeight="1" x14ac:dyDescent="0.3">
      <c r="A49" s="7"/>
      <c r="B49" s="8">
        <v>37</v>
      </c>
      <c r="C49" s="9" t="s">
        <v>70</v>
      </c>
      <c r="D49" s="71">
        <v>0</v>
      </c>
      <c r="E49" s="11">
        <f t="shared" si="1"/>
        <v>0</v>
      </c>
    </row>
    <row r="50" spans="1:5" ht="20.100000000000001" customHeight="1" x14ac:dyDescent="0.3">
      <c r="A50" s="7"/>
      <c r="B50" s="8">
        <v>38</v>
      </c>
      <c r="C50" s="9" t="s">
        <v>71</v>
      </c>
      <c r="D50" s="71">
        <v>0</v>
      </c>
      <c r="E50" s="11">
        <f t="shared" si="1"/>
        <v>0</v>
      </c>
    </row>
    <row r="51" spans="1:5" ht="20.100000000000001" customHeight="1" x14ac:dyDescent="0.3">
      <c r="A51" s="7"/>
      <c r="B51" s="8">
        <v>39</v>
      </c>
      <c r="C51" s="9" t="s">
        <v>78</v>
      </c>
      <c r="D51" s="71">
        <v>0</v>
      </c>
      <c r="E51" s="11">
        <f t="shared" si="1"/>
        <v>0</v>
      </c>
    </row>
    <row r="52" spans="1:5" ht="20.100000000000001" customHeight="1" x14ac:dyDescent="0.3">
      <c r="A52" s="7"/>
      <c r="B52" s="8">
        <v>40</v>
      </c>
      <c r="C52" s="9" t="s">
        <v>80</v>
      </c>
      <c r="D52" s="71">
        <v>0</v>
      </c>
      <c r="E52" s="11">
        <f t="shared" si="1"/>
        <v>0</v>
      </c>
    </row>
    <row r="53" spans="1:5" ht="20.100000000000001" customHeight="1" x14ac:dyDescent="0.3">
      <c r="A53" s="7"/>
      <c r="B53" s="8">
        <v>41</v>
      </c>
      <c r="C53" s="9" t="s">
        <v>81</v>
      </c>
      <c r="D53" s="71">
        <v>0</v>
      </c>
      <c r="E53" s="11">
        <f t="shared" si="1"/>
        <v>0</v>
      </c>
    </row>
    <row r="54" spans="1:5" ht="20.100000000000001" customHeight="1" x14ac:dyDescent="0.3">
      <c r="A54" s="7"/>
      <c r="B54" s="8">
        <v>42</v>
      </c>
      <c r="C54" s="9" t="s">
        <v>82</v>
      </c>
      <c r="D54" s="71">
        <v>0</v>
      </c>
      <c r="E54" s="11">
        <f t="shared" si="1"/>
        <v>0</v>
      </c>
    </row>
    <row r="55" spans="1:5" ht="20.100000000000001" customHeight="1" x14ac:dyDescent="0.3">
      <c r="A55" s="7"/>
      <c r="B55" s="8">
        <v>43</v>
      </c>
      <c r="C55" s="9" t="s">
        <v>83</v>
      </c>
      <c r="D55" s="71">
        <v>0</v>
      </c>
      <c r="E55" s="11">
        <f t="shared" si="1"/>
        <v>0</v>
      </c>
    </row>
    <row r="56" spans="1:5" ht="20.100000000000001" customHeight="1" x14ac:dyDescent="0.3">
      <c r="A56" s="7"/>
      <c r="B56" s="8">
        <v>44</v>
      </c>
      <c r="C56" s="9" t="s">
        <v>86</v>
      </c>
      <c r="D56" s="71">
        <v>0</v>
      </c>
      <c r="E56" s="11">
        <f t="shared" si="1"/>
        <v>0</v>
      </c>
    </row>
    <row r="57" spans="1:5" ht="20.100000000000001" customHeight="1" x14ac:dyDescent="0.3">
      <c r="A57" s="7"/>
      <c r="B57" s="8">
        <v>45</v>
      </c>
      <c r="C57" s="9" t="s">
        <v>87</v>
      </c>
      <c r="D57" s="71">
        <v>0</v>
      </c>
      <c r="E57" s="11">
        <f t="shared" si="1"/>
        <v>0</v>
      </c>
    </row>
    <row r="58" spans="1:5" ht="20.100000000000001" customHeight="1" x14ac:dyDescent="0.3">
      <c r="A58" s="7"/>
      <c r="B58" s="8">
        <v>46</v>
      </c>
      <c r="C58" s="9" t="s">
        <v>90</v>
      </c>
      <c r="D58" s="71">
        <v>0</v>
      </c>
      <c r="E58" s="11">
        <f t="shared" si="1"/>
        <v>0</v>
      </c>
    </row>
    <row r="59" spans="1:5" ht="20.100000000000001" customHeight="1" x14ac:dyDescent="0.3">
      <c r="A59" s="7"/>
      <c r="B59" s="8">
        <v>47</v>
      </c>
      <c r="C59" s="9" t="s">
        <v>91</v>
      </c>
      <c r="D59" s="71">
        <v>0</v>
      </c>
      <c r="E59" s="11">
        <f t="shared" si="1"/>
        <v>0</v>
      </c>
    </row>
    <row r="60" spans="1:5" ht="20.100000000000001" customHeight="1" x14ac:dyDescent="0.3">
      <c r="A60" s="7"/>
      <c r="B60" s="8">
        <v>48</v>
      </c>
      <c r="C60" s="9" t="s">
        <v>92</v>
      </c>
      <c r="D60" s="71">
        <v>0</v>
      </c>
      <c r="E60" s="11">
        <f t="shared" si="1"/>
        <v>0</v>
      </c>
    </row>
    <row r="61" spans="1:5" ht="20.100000000000001" customHeight="1" x14ac:dyDescent="0.3">
      <c r="A61" s="7"/>
      <c r="B61" s="8">
        <v>49</v>
      </c>
      <c r="C61" s="9" t="s">
        <v>97</v>
      </c>
      <c r="D61" s="71">
        <v>0</v>
      </c>
      <c r="E61" s="11">
        <f t="shared" si="1"/>
        <v>0</v>
      </c>
    </row>
    <row r="62" spans="1:5" ht="20.100000000000001" customHeight="1" x14ac:dyDescent="0.3">
      <c r="A62" s="7"/>
      <c r="B62" s="8"/>
      <c r="C62" s="9" t="s">
        <v>84</v>
      </c>
      <c r="D62" s="71">
        <v>1130</v>
      </c>
      <c r="E62" s="11">
        <f t="shared" si="1"/>
        <v>0.19087837837837837</v>
      </c>
    </row>
    <row r="63" spans="1:5" ht="20.100000000000001" customHeight="1" thickBot="1" x14ac:dyDescent="0.4">
      <c r="A63" s="7"/>
      <c r="B63" s="72" t="s">
        <v>2</v>
      </c>
      <c r="C63" s="21"/>
      <c r="D63" s="13">
        <f>SUM(D13:D62)</f>
        <v>5920</v>
      </c>
      <c r="E63" s="12">
        <f>SUM(E13:E62)</f>
        <v>0.99999999999999978</v>
      </c>
    </row>
    <row r="64" spans="1:5" x14ac:dyDescent="0.25">
      <c r="B64" s="35" t="s">
        <v>50</v>
      </c>
    </row>
  </sheetData>
  <autoFilter ref="B12:E41">
    <sortState ref="B13:E62">
      <sortCondition descending="1" ref="D12:D42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16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{71B7B519-D984-49CC-B904-1C7D7AEAA768}</x14:id>
        </ext>
      </extLst>
    </cfRule>
  </conditionalFormatting>
  <conditionalFormatting sqref="E13:E63">
    <cfRule type="dataBar" priority="31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{878C0994-55D5-4029-AD7D-80FFDD07C597}</x14:id>
        </ext>
      </extLst>
    </cfRule>
    <cfRule type="dataBar" priority="3168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{6A08FA32-EF28-46DD-9DD0-60BAF431629B}</x14:id>
        </ext>
      </extLst>
    </cfRule>
    <cfRule type="dataBar" priority="316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{E8E49E4D-7B1D-42BB-8FFE-C609225BE92D}</x14:id>
        </ext>
      </extLst>
    </cfRule>
  </conditionalFormatting>
  <conditionalFormatting sqref="E13:E63">
    <cfRule type="dataBar" priority="31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{FF10D321-CD61-4692-8FD2-B3202FCA6347}</x14:id>
        </ext>
      </extLst>
    </cfRule>
    <cfRule type="dataBar" priority="31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{B7A5B3EF-317A-4FCC-AD10-3C0867112C87}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1B7B519-D984-49CC-B904-1C7D7AEAA7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878C0994-55D5-4029-AD7D-80FFDD07C5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A08FA32-EF28-46DD-9DD0-60BAF43162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8E49E4D-7B1D-42BB-8FFE-C609225BE92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FF10D321-CD61-4692-8FD2-B3202FCA63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7A5B3EF-317A-4FCC-AD10-3C0867112C8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49</vt:i4>
      </vt:variant>
    </vt:vector>
  </HeadingPairs>
  <TitlesOfParts>
    <vt:vector size="49" baseType="lpstr">
      <vt:lpstr>TITULOS</vt:lpstr>
      <vt:lpstr>RD</vt:lpstr>
      <vt:lpstr>AZUA</vt:lpstr>
      <vt:lpstr>BAHORUCO</vt:lpstr>
      <vt:lpstr>BARAHONA</vt:lpstr>
      <vt:lpstr>CONSTANZA</vt:lpstr>
      <vt:lpstr>DAJABÓN</vt:lpstr>
      <vt:lpstr>DISTRITO NACIONAL</vt:lpstr>
      <vt:lpstr>DUARTE</vt:lpstr>
      <vt:lpstr>EL SEIBO</vt:lpstr>
      <vt:lpstr>ELIAS PIÑA</vt:lpstr>
      <vt:lpstr>ESPAILLAT</vt:lpstr>
      <vt:lpstr>HATO MAYOR</vt:lpstr>
      <vt:lpstr>HERMANAS MIRABAL</vt:lpstr>
      <vt:lpstr>INDEPENDENCIA</vt:lpstr>
      <vt:lpstr>LA ALTAGRACIA</vt:lpstr>
      <vt:lpstr>LA ROMANA</vt:lpstr>
      <vt:lpstr>LA VEGA</vt:lpstr>
      <vt:lpstr>LAS MATAS DE FARFÁN</vt:lpstr>
      <vt:lpstr>MARIA TRINIDAD SÁNCHEZ</vt:lpstr>
      <vt:lpstr>MONSEÑOR NOUEL</vt:lpstr>
      <vt:lpstr>MONTE CRISTI</vt:lpstr>
      <vt:lpstr>MONTE PLATA</vt:lpstr>
      <vt:lpstr>PEDERNALES</vt:lpstr>
      <vt:lpstr>PERAVIA</vt:lpstr>
      <vt:lpstr>PUERTO PLATA</vt:lpstr>
      <vt:lpstr>SAMANA</vt:lpstr>
      <vt:lpstr>SAN CRISTÓBAL</vt:lpstr>
      <vt:lpstr>SAN JOSÉ DE OCOA</vt:lpstr>
      <vt:lpstr>SAN JUAN DE LA MAGUANA</vt:lpstr>
      <vt:lpstr>SAN PEDRO DE MACORÍS</vt:lpstr>
      <vt:lpstr>SÁNCHEZ RAMÍREZ</vt:lpstr>
      <vt:lpstr>SANTIAGO RODRIGUEZ</vt:lpstr>
      <vt:lpstr>SANTIAGO DE LOS CABALLEROS</vt:lpstr>
      <vt:lpstr>VALVERDE</vt:lpstr>
      <vt:lpstr>VILLA ALTAGRACIA</vt:lpstr>
      <vt:lpstr>SANTO DOMINGO ESTE</vt:lpstr>
      <vt:lpstr>SANTO DOMINGO OESTE</vt:lpstr>
      <vt:lpstr>DJ BARAHONA</vt:lpstr>
      <vt:lpstr>DJ DISTRITO NACIONAL</vt:lpstr>
      <vt:lpstr>DJ LA VEGA</vt:lpstr>
      <vt:lpstr>DJ MONTECRISTI</vt:lpstr>
      <vt:lpstr>DJ SAN CRISTOBAL</vt:lpstr>
      <vt:lpstr>DJ PUERTO PLATA</vt:lpstr>
      <vt:lpstr>DJ SANTO DOMINGO</vt:lpstr>
      <vt:lpstr>DJ AN JUAN DE LA MAGUANA</vt:lpstr>
      <vt:lpstr>DJ SAN FRANCISCO DE MACORIS</vt:lpstr>
      <vt:lpstr>DJ SAN PEDRO DE MACORIS</vt:lpstr>
      <vt:lpstr>DJ SANTIAGO</vt:lpstr>
    </vt:vector>
  </TitlesOfParts>
  <Company>Procuraduria General De La Republica Dominicana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Munoz Paulino</dc:creator>
  <cp:lastModifiedBy>Jonathan Munoz Paulino</cp:lastModifiedBy>
  <cp:lastPrinted>2019-01-24T19:39:46Z</cp:lastPrinted>
  <dcterms:created xsi:type="dcterms:W3CDTF">2016-05-25T12:45:00Z</dcterms:created>
  <dcterms:modified xsi:type="dcterms:W3CDTF">2019-02-07T13:53:57Z</dcterms:modified>
</cp:coreProperties>
</file>