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DATOS A SUBIR\FEMINICIDIO\NOVIEMBRE\subir\"/>
    </mc:Choice>
  </mc:AlternateContent>
  <bookViews>
    <workbookView xWindow="0" yWindow="0" windowWidth="15345" windowHeight="4650" tabRatio="867" activeTab="1"/>
  </bookViews>
  <sheets>
    <sheet name="República Dominicana" sheetId="48" r:id="rId1"/>
    <sheet name="VARIACION INTIMOS" sheetId="60" r:id="rId2"/>
  </sheets>
  <definedNames>
    <definedName name="_xlnm._FilterDatabase" localSheetId="0" hidden="1">'República Dominicana'!#REF!</definedName>
    <definedName name="_xlnm._FilterDatabase" localSheetId="1" hidden="1">'VARIACION INTIMOS'!#REF!</definedName>
  </definedNames>
  <calcPr calcId="152511"/>
</workbook>
</file>

<file path=xl/calcChain.xml><?xml version="1.0" encoding="utf-8"?>
<calcChain xmlns="http://schemas.openxmlformats.org/spreadsheetml/2006/main">
  <c r="Q24" i="60" l="1"/>
  <c r="Q15" i="60"/>
  <c r="R25" i="60" l="1"/>
  <c r="R24" i="60"/>
  <c r="R16" i="60"/>
  <c r="R15" i="60"/>
  <c r="P25" i="60"/>
  <c r="P24" i="60"/>
  <c r="M67" i="48" l="1"/>
  <c r="M48" i="48"/>
  <c r="L67" i="48" l="1"/>
  <c r="L48" i="48"/>
  <c r="P16" i="60" l="1"/>
  <c r="P15" i="60"/>
  <c r="K67" i="48" l="1"/>
  <c r="K48" i="48"/>
  <c r="J67" i="48" l="1"/>
  <c r="I67" i="48"/>
  <c r="J48" i="48"/>
  <c r="I48" i="48"/>
  <c r="O16" i="48" l="1"/>
  <c r="O17" i="48"/>
  <c r="O18" i="48"/>
  <c r="O19" i="48"/>
  <c r="O20" i="48"/>
  <c r="O21" i="48"/>
  <c r="O22" i="48"/>
  <c r="O23" i="48"/>
  <c r="O24" i="48"/>
  <c r="O25" i="48"/>
  <c r="O26" i="48"/>
  <c r="O27" i="48"/>
  <c r="O28" i="48"/>
  <c r="D29" i="48"/>
  <c r="E29" i="48"/>
  <c r="F29" i="48"/>
  <c r="G29" i="48"/>
  <c r="H29" i="48"/>
  <c r="I29" i="48"/>
  <c r="J29" i="48"/>
  <c r="K29" i="48"/>
  <c r="L29" i="48"/>
  <c r="M29" i="48"/>
  <c r="N29" i="48"/>
  <c r="E67" i="48" l="1"/>
  <c r="G67" i="48"/>
  <c r="F67" i="48"/>
  <c r="F48" i="48"/>
  <c r="E48" i="48"/>
  <c r="C29" i="48" l="1"/>
  <c r="O66" i="48"/>
  <c r="O47" i="48"/>
  <c r="D67" i="48" l="1"/>
  <c r="D48" i="48"/>
  <c r="C67" i="48" l="1"/>
  <c r="C48" i="48"/>
  <c r="N67" i="48" l="1"/>
  <c r="H67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46" i="48"/>
  <c r="O45" i="48"/>
  <c r="O44" i="48"/>
  <c r="O43" i="48"/>
  <c r="O42" i="48"/>
  <c r="O41" i="48"/>
  <c r="O40" i="48"/>
  <c r="O39" i="48"/>
  <c r="O38" i="48"/>
  <c r="O37" i="48"/>
  <c r="O36" i="48"/>
  <c r="H48" i="48"/>
  <c r="O35" i="48"/>
  <c r="N48" i="48"/>
  <c r="G48" i="48"/>
  <c r="O67" i="48" l="1"/>
  <c r="O34" i="48"/>
  <c r="O48" i="48" s="1"/>
  <c r="O15" i="48" l="1"/>
  <c r="O29" i="48" s="1"/>
</calcChain>
</file>

<file path=xl/sharedStrings.xml><?xml version="1.0" encoding="utf-8"?>
<sst xmlns="http://schemas.openxmlformats.org/spreadsheetml/2006/main" count="134" uniqueCount="47">
  <si>
    <t>REPÚBLICA DOMINICANA</t>
  </si>
  <si>
    <t>PROCURADURÍA GENERAL DE LA REPÚBLICA</t>
  </si>
  <si>
    <t>2008</t>
  </si>
  <si>
    <t>2009</t>
  </si>
  <si>
    <t>FEMINICIDIOS</t>
  </si>
  <si>
    <t>2010</t>
  </si>
  <si>
    <t>2011</t>
  </si>
  <si>
    <t>2012</t>
  </si>
  <si>
    <t>HOMICIDIOS DE MUJERES</t>
  </si>
  <si>
    <t>2013</t>
  </si>
  <si>
    <t>HABITANTES</t>
  </si>
  <si>
    <t>2014</t>
  </si>
  <si>
    <t>2015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</si>
  <si>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</si>
  <si>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</si>
  <si>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</si>
  <si>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</si>
  <si>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</si>
  <si>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</si>
  <si>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</si>
  <si>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</si>
  <si>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</si>
  <si>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</si>
  <si>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</si>
  <si>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</si>
  <si>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</si>
  <si>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</si>
  <si>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</si>
  <si>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</si>
  <si>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</si>
  <si>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</si>
  <si>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HOMICIDIOS DE MUJERES Y FEMINICIDIOS</t>
  </si>
  <si>
    <t>Fuente: Policía Nacional, Instituto Nacional de Ciencias Forenses y La Oficina Nacional de Estadísticas</t>
  </si>
  <si>
    <t>Fuente: Policía Nacional e Instituto Nacional de Ciencias Forenses</t>
  </si>
  <si>
    <t>Total Homicidios de Mujeres y Feminicidios</t>
  </si>
  <si>
    <t>Variación Porcentual</t>
  </si>
  <si>
    <t>Tasa de Homicidios de Mujeres y Feminicidios por cada 100,000/hab.</t>
  </si>
  <si>
    <t>HOMICIDIOS DE MUJERES Y FEMINICIDIOS A NIVEL NACIONAL, SEGÚN TIPO</t>
  </si>
  <si>
    <t>"Año del Fomento de las Exportaciones"</t>
  </si>
  <si>
    <t>2018</t>
  </si>
  <si>
    <t>.</t>
  </si>
  <si>
    <t>PERIODO 2005 -2018 (ENERO-NOVIEMBRE)</t>
  </si>
  <si>
    <t>FEMINICIDIOS INTIMOS A NIVEL NACIONAL 2017-2018 (ENERO-NOVIEMBRE)</t>
  </si>
  <si>
    <t>REPÚBLICA DOMINICANA - HOMICIDIOS DE MUJERES Y FEMINICIDIOS</t>
  </si>
  <si>
    <t>REPÚBLICA DOMINICANA - FEMINICIDIOS</t>
  </si>
  <si>
    <t>Feminicidios</t>
  </si>
  <si>
    <t>Tasa de Feminicidios por cada 100,000/hab.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</si>
</sst>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25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sz val="11"/>
      <name val="AvantGarde Bk BT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i/>
      <sz val="16"/>
      <color theme="3"/>
      <name val="Times New Roman"/>
      <family val="1"/>
    </font>
    <font>
      <b/>
      <sz val="10"/>
      <color theme="1"/>
      <name val="Gill Sans MT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vantGarde Bk BT"/>
    </font>
    <font>
      <b/>
      <sz val="16"/>
      <color theme="1"/>
      <name val="Times New Roman"/>
      <family val="1"/>
    </font>
    <font>
      <b/>
      <sz val="11"/>
      <color theme="1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6" fillId="0" borderId="0" xfId="0" applyFont="1" applyBorder="1" applyAlignment="1">
      <alignment wrapText="1"/>
    </xf>
    <xf numFmtId="0" fontId="8" fillId="0" borderId="0" xfId="0" applyFont="1" applyAlignment="1"/>
    <xf numFmtId="0" fontId="11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" fillId="0" borderId="0" xfId="3"/>
    <xf numFmtId="0" fontId="5" fillId="0" borderId="0" xfId="3" applyFont="1" applyAlignment="1">
      <alignment horizontal="center"/>
    </xf>
    <xf numFmtId="0" fontId="3" fillId="0" borderId="0" xfId="3" applyFont="1"/>
    <xf numFmtId="0" fontId="2" fillId="0" borderId="0" xfId="3" applyFont="1" applyBorder="1" applyAlignment="1">
      <alignment horizontal="center" wrapText="1"/>
    </xf>
    <xf numFmtId="0" fontId="4" fillId="0" borderId="0" xfId="3" applyFont="1"/>
    <xf numFmtId="0" fontId="6" fillId="0" borderId="0" xfId="3" applyFont="1"/>
    <xf numFmtId="0" fontId="6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4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center" vertical="center"/>
    </xf>
    <xf numFmtId="0" fontId="13" fillId="2" borderId="15" xfId="3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23" fillId="0" borderId="0" xfId="0" applyFont="1"/>
    <xf numFmtId="4" fontId="12" fillId="0" borderId="21" xfId="0" applyNumberFormat="1" applyFont="1" applyFill="1" applyBorder="1" applyAlignment="1">
      <alignment horizontal="center" vertical="center" wrapText="1"/>
    </xf>
    <xf numFmtId="0" fontId="15" fillId="0" borderId="0" xfId="3" applyFont="1"/>
    <xf numFmtId="0" fontId="6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24" fillId="0" borderId="0" xfId="3" applyFont="1" applyFill="1"/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wrapText="1"/>
    </xf>
    <xf numFmtId="0" fontId="13" fillId="0" borderId="9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wrapText="1"/>
    </xf>
    <xf numFmtId="0" fontId="12" fillId="3" borderId="18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49" fontId="13" fillId="0" borderId="7" xfId="3" applyNumberFormat="1" applyFont="1" applyFill="1" applyBorder="1" applyAlignment="1">
      <alignment horizontal="left" vertical="center"/>
    </xf>
    <xf numFmtId="49" fontId="13" fillId="0" borderId="2" xfId="3" applyNumberFormat="1" applyFont="1" applyFill="1" applyBorder="1" applyAlignment="1">
      <alignment horizontal="left" vertical="center"/>
    </xf>
    <xf numFmtId="0" fontId="13" fillId="2" borderId="14" xfId="3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wrapText="1"/>
    </xf>
    <xf numFmtId="0" fontId="1" fillId="0" borderId="0" xfId="3" applyFill="1"/>
    <xf numFmtId="0" fontId="9" fillId="0" borderId="0" xfId="3" applyFont="1" applyAlignment="1"/>
    <xf numFmtId="0" fontId="8" fillId="0" borderId="0" xfId="3" applyFont="1" applyAlignment="1"/>
    <xf numFmtId="0" fontId="18" fillId="0" borderId="0" xfId="3" applyFont="1" applyAlignment="1"/>
    <xf numFmtId="17" fontId="20" fillId="0" borderId="0" xfId="3" applyNumberFormat="1" applyFont="1" applyBorder="1" applyAlignment="1">
      <alignment vertical="center" wrapText="1"/>
    </xf>
    <xf numFmtId="0" fontId="19" fillId="0" borderId="0" xfId="3" applyFont="1" applyFill="1" applyBorder="1" applyAlignment="1">
      <alignment wrapText="1"/>
    </xf>
    <xf numFmtId="0" fontId="18" fillId="0" borderId="0" xfId="0" applyFont="1" applyAlignment="1"/>
    <xf numFmtId="49" fontId="13" fillId="0" borderId="25" xfId="3" applyNumberFormat="1" applyFont="1" applyFill="1" applyBorder="1" applyAlignment="1">
      <alignment horizontal="left" vertical="center"/>
    </xf>
    <xf numFmtId="0" fontId="14" fillId="0" borderId="24" xfId="3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2" borderId="11" xfId="3" applyFont="1" applyFill="1" applyBorder="1" applyAlignment="1">
      <alignment horizontal="center"/>
    </xf>
    <xf numFmtId="0" fontId="21" fillId="2" borderId="12" xfId="3" applyFont="1" applyFill="1" applyBorder="1" applyAlignment="1">
      <alignment horizontal="center"/>
    </xf>
    <xf numFmtId="0" fontId="21" fillId="2" borderId="13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9" fillId="0" borderId="0" xfId="3" applyFont="1" applyFill="1" applyBorder="1" applyAlignment="1">
      <alignment horizontal="center" wrapText="1"/>
    </xf>
    <xf numFmtId="17" fontId="20" fillId="0" borderId="0" xfId="3" applyNumberFormat="1" applyFont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wrapText="1"/>
    </xf>
  </cellXfs>
  <cellStyles count="6">
    <cellStyle name="Euro" xfId="1"/>
    <cellStyle name="Normal" xfId="0" builtinId="0"/>
    <cellStyle name="Normal 2" xfId="2"/>
    <cellStyle name="Normal 2 2" xfId="4"/>
    <cellStyle name="Normal 3" xfId="3"/>
    <cellStyle name="Normal 3 2" xfId="5"/>
  </cellStyles>
  <dxfs count="0"/>
  <tableStyles count="0" defaultTableStyle="TableStyleMedium9" defaultPivotStyle="PivotStyleLight16"/>
  <colors>
    <mruColors>
      <color rgb="FF8DB4E2"/>
      <color rgb="FF33CCFF"/>
      <color rgb="FF0099FF"/>
      <color rgb="FF0033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183046</xdr:colOff>
      <xdr:row>0</xdr:row>
      <xdr:rowOff>87795</xdr:rowOff>
    </xdr:from>
    <xdr:to>
      <xdr:col>9</xdr:col>
      <xdr:colOff>340415</xdr:colOff>
      <xdr:row>5</xdr:row>
      <xdr:rowOff>71230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196" y="87795"/>
          <a:ext cx="833644" cy="79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651199</xdr:colOff>
      <xdr:row>0</xdr:row>
      <xdr:rowOff>0</xdr:rowOff>
    </xdr:from>
    <xdr:to>
      <xdr:col>12</xdr:col>
      <xdr:colOff>71871</xdr:colOff>
      <xdr:row>5</xdr:row>
      <xdr:rowOff>111465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6426" y="0"/>
          <a:ext cx="979309" cy="83882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73"/>
  <sheetViews>
    <sheetView topLeftCell="A28" zoomScaleNormal="100" zoomScaleSheetLayoutView="85" workbookViewId="0">
      <selection activeCell="C46" sqref="C46:M47"/>
    </sheetView>
  </sheetViews>
  <sheetFormatPr baseColWidth="10" defaultColWidth="11.42578125" defaultRowHeight="12.75"/>
  <cols>
    <col min="1" max="1" width="12" style="9" customWidth="1"/>
    <col min="2" max="2" width="10.85546875" style="16" customWidth="1"/>
    <col min="3" max="3" width="5.140625" style="16" customWidth="1"/>
    <col min="4" max="4" width="7.42578125" style="16" bestFit="1" customWidth="1"/>
    <col min="5" max="6" width="5.42578125" style="16" customWidth="1"/>
    <col min="7" max="7" width="6" style="16" customWidth="1"/>
    <col min="8" max="8" width="5.140625" style="16" customWidth="1"/>
    <col min="9" max="9" width="5" style="16" customWidth="1"/>
    <col min="10" max="10" width="6.7109375" style="16" bestFit="1" customWidth="1"/>
    <col min="11" max="11" width="10.5703125" style="16" bestFit="1" customWidth="1"/>
    <col min="12" max="12" width="7.85546875" style="16" bestFit="1" customWidth="1"/>
    <col min="13" max="13" width="10.140625" style="32" bestFit="1" customWidth="1"/>
    <col min="14" max="14" width="9.5703125" style="32" bestFit="1" customWidth="1"/>
    <col min="15" max="15" width="6.85546875" style="16" customWidth="1"/>
    <col min="16" max="16" width="12.5703125" style="9" customWidth="1"/>
    <col min="17" max="17" width="1.140625" style="9" customWidth="1"/>
    <col min="18" max="16384" width="11.42578125" style="9"/>
  </cols>
  <sheetData>
    <row r="6" spans="2:17" ht="15" customHeight="1"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52"/>
      <c r="Q6" s="52"/>
    </row>
    <row r="7" spans="2:17" ht="20.25">
      <c r="B7" s="65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51"/>
    </row>
    <row r="8" spans="2:17" ht="17.25" customHeight="1">
      <c r="B8" s="66" t="s">
        <v>38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53"/>
    </row>
    <row r="9" spans="2:17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4"/>
      <c r="N9" s="34"/>
      <c r="O9" s="10"/>
      <c r="P9" s="10"/>
    </row>
    <row r="10" spans="2:17" s="50" customFormat="1" ht="15.75" customHeight="1">
      <c r="B10" s="67" t="s">
        <v>37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55"/>
    </row>
    <row r="11" spans="2:17" ht="21" customHeight="1">
      <c r="B11" s="68" t="s">
        <v>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54"/>
    </row>
    <row r="12" spans="2:17" s="11" customFormat="1" ht="7.5" customHeight="1" thickBo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12"/>
    </row>
    <row r="13" spans="2:17" s="11" customFormat="1" ht="15" customHeight="1">
      <c r="B13" s="61" t="s">
        <v>31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2:17" s="11" customFormat="1" ht="19.5" customHeight="1">
      <c r="B14" s="48" t="s">
        <v>16</v>
      </c>
      <c r="C14" s="23" t="s">
        <v>17</v>
      </c>
      <c r="D14" s="23" t="s">
        <v>18</v>
      </c>
      <c r="E14" s="23" t="s">
        <v>19</v>
      </c>
      <c r="F14" s="23" t="s">
        <v>20</v>
      </c>
      <c r="G14" s="23" t="s">
        <v>21</v>
      </c>
      <c r="H14" s="23" t="s">
        <v>22</v>
      </c>
      <c r="I14" s="23" t="s">
        <v>23</v>
      </c>
      <c r="J14" s="23" t="s">
        <v>24</v>
      </c>
      <c r="K14" s="23" t="s">
        <v>25</v>
      </c>
      <c r="L14" s="23" t="s">
        <v>26</v>
      </c>
      <c r="M14" s="23" t="s">
        <v>27</v>
      </c>
      <c r="N14" s="23" t="s">
        <v>28</v>
      </c>
      <c r="O14" s="24" t="s">
        <v>29</v>
      </c>
    </row>
    <row r="15" spans="2:17" s="11" customFormat="1" ht="12.95" customHeight="1">
      <c r="B15" s="46">
        <v>2005</v>
      </c>
      <c r="C15" s="22">
        <v>12</v>
      </c>
      <c r="D15" s="22">
        <v>18</v>
      </c>
      <c r="E15" s="22">
        <v>15</v>
      </c>
      <c r="F15" s="22">
        <v>13</v>
      </c>
      <c r="G15" s="22">
        <v>22</v>
      </c>
      <c r="H15" s="22">
        <v>20</v>
      </c>
      <c r="I15" s="22">
        <v>18</v>
      </c>
      <c r="J15" s="22">
        <v>24</v>
      </c>
      <c r="K15" s="22">
        <v>7</v>
      </c>
      <c r="L15" s="22">
        <v>19</v>
      </c>
      <c r="M15" s="22">
        <v>8</v>
      </c>
      <c r="N15" s="22">
        <v>14</v>
      </c>
      <c r="O15" s="36">
        <f t="shared" ref="O15:O28" si="0">SUM(C15:N15)</f>
        <v>190</v>
      </c>
    </row>
    <row r="16" spans="2:17" s="11" customFormat="1" ht="12.95" customHeight="1">
      <c r="B16" s="47">
        <v>2006</v>
      </c>
      <c r="C16" s="17">
        <v>14</v>
      </c>
      <c r="D16" s="17">
        <v>19</v>
      </c>
      <c r="E16" s="17">
        <v>16</v>
      </c>
      <c r="F16" s="17">
        <v>11</v>
      </c>
      <c r="G16" s="17">
        <v>21</v>
      </c>
      <c r="H16" s="17">
        <v>19</v>
      </c>
      <c r="I16" s="17">
        <v>15</v>
      </c>
      <c r="J16" s="17">
        <v>8</v>
      </c>
      <c r="K16" s="17">
        <v>17</v>
      </c>
      <c r="L16" s="17">
        <v>8</v>
      </c>
      <c r="M16" s="17">
        <v>13</v>
      </c>
      <c r="N16" s="17">
        <v>16</v>
      </c>
      <c r="O16" s="36">
        <f t="shared" si="0"/>
        <v>177</v>
      </c>
    </row>
    <row r="17" spans="2:17" s="11" customFormat="1" ht="12.95" customHeight="1">
      <c r="B17" s="47">
        <v>2007</v>
      </c>
      <c r="C17" s="17">
        <v>8</v>
      </c>
      <c r="D17" s="17">
        <v>17</v>
      </c>
      <c r="E17" s="17">
        <v>13</v>
      </c>
      <c r="F17" s="17">
        <v>12</v>
      </c>
      <c r="G17" s="17">
        <v>9</v>
      </c>
      <c r="H17" s="17">
        <v>14</v>
      </c>
      <c r="I17" s="17">
        <v>18</v>
      </c>
      <c r="J17" s="17">
        <v>17</v>
      </c>
      <c r="K17" s="17">
        <v>20</v>
      </c>
      <c r="L17" s="17">
        <v>12</v>
      </c>
      <c r="M17" s="17">
        <v>19</v>
      </c>
      <c r="N17" s="17">
        <v>14</v>
      </c>
      <c r="O17" s="36">
        <f t="shared" si="0"/>
        <v>173</v>
      </c>
    </row>
    <row r="18" spans="2:17" s="11" customFormat="1" ht="12.95" customHeight="1">
      <c r="B18" s="47" t="s">
        <v>2</v>
      </c>
      <c r="C18" s="17">
        <v>18</v>
      </c>
      <c r="D18" s="17">
        <v>14</v>
      </c>
      <c r="E18" s="17">
        <v>13</v>
      </c>
      <c r="F18" s="17">
        <v>13</v>
      </c>
      <c r="G18" s="17">
        <v>20</v>
      </c>
      <c r="H18" s="17">
        <v>19</v>
      </c>
      <c r="I18" s="17">
        <v>16</v>
      </c>
      <c r="J18" s="17">
        <v>20</v>
      </c>
      <c r="K18" s="17">
        <v>21</v>
      </c>
      <c r="L18" s="17">
        <v>14</v>
      </c>
      <c r="M18" s="17">
        <v>17</v>
      </c>
      <c r="N18" s="17">
        <v>19</v>
      </c>
      <c r="O18" s="36">
        <f t="shared" si="0"/>
        <v>204</v>
      </c>
    </row>
    <row r="19" spans="2:17" s="13" customFormat="1" ht="12.95" customHeight="1">
      <c r="B19" s="47" t="s">
        <v>3</v>
      </c>
      <c r="C19" s="17">
        <v>23</v>
      </c>
      <c r="D19" s="17">
        <v>12</v>
      </c>
      <c r="E19" s="17">
        <v>16</v>
      </c>
      <c r="F19" s="17">
        <v>19</v>
      </c>
      <c r="G19" s="17">
        <v>10</v>
      </c>
      <c r="H19" s="17">
        <v>13</v>
      </c>
      <c r="I19" s="17">
        <v>15</v>
      </c>
      <c r="J19" s="17">
        <v>15</v>
      </c>
      <c r="K19" s="17">
        <v>22</v>
      </c>
      <c r="L19" s="17">
        <v>15</v>
      </c>
      <c r="M19" s="17">
        <v>16</v>
      </c>
      <c r="N19" s="17">
        <v>23</v>
      </c>
      <c r="O19" s="36">
        <f t="shared" si="0"/>
        <v>199</v>
      </c>
    </row>
    <row r="20" spans="2:17" s="13" customFormat="1" ht="12.95" customHeight="1">
      <c r="B20" s="47" t="s">
        <v>5</v>
      </c>
      <c r="C20" s="17">
        <v>18</v>
      </c>
      <c r="D20" s="17">
        <v>16</v>
      </c>
      <c r="E20" s="17">
        <v>29</v>
      </c>
      <c r="F20" s="17">
        <v>21</v>
      </c>
      <c r="G20" s="17">
        <v>18</v>
      </c>
      <c r="H20" s="17">
        <v>15</v>
      </c>
      <c r="I20" s="17">
        <v>15</v>
      </c>
      <c r="J20" s="17">
        <v>16</v>
      </c>
      <c r="K20" s="17">
        <v>12</v>
      </c>
      <c r="L20" s="17">
        <v>16</v>
      </c>
      <c r="M20" s="17">
        <v>13</v>
      </c>
      <c r="N20" s="17">
        <v>21</v>
      </c>
      <c r="O20" s="36">
        <f t="shared" si="0"/>
        <v>210</v>
      </c>
    </row>
    <row r="21" spans="2:17" s="13" customFormat="1" ht="12.95" customHeight="1">
      <c r="B21" s="47" t="s">
        <v>6</v>
      </c>
      <c r="C21" s="17">
        <v>20</v>
      </c>
      <c r="D21" s="17">
        <v>24</v>
      </c>
      <c r="E21" s="17">
        <v>13</v>
      </c>
      <c r="F21" s="17">
        <v>16</v>
      </c>
      <c r="G21" s="17">
        <v>17</v>
      </c>
      <c r="H21" s="17">
        <v>21</v>
      </c>
      <c r="I21" s="17">
        <v>22</v>
      </c>
      <c r="J21" s="17">
        <v>25</v>
      </c>
      <c r="K21" s="17">
        <v>21</v>
      </c>
      <c r="L21" s="17">
        <v>25</v>
      </c>
      <c r="M21" s="17">
        <v>14</v>
      </c>
      <c r="N21" s="17">
        <v>15</v>
      </c>
      <c r="O21" s="36">
        <f t="shared" si="0"/>
        <v>233</v>
      </c>
    </row>
    <row r="22" spans="2:17" s="13" customFormat="1" ht="12.95" customHeight="1">
      <c r="B22" s="47" t="s">
        <v>7</v>
      </c>
      <c r="C22" s="17">
        <v>18</v>
      </c>
      <c r="D22" s="17">
        <v>14</v>
      </c>
      <c r="E22" s="17">
        <v>18</v>
      </c>
      <c r="F22" s="17">
        <v>19</v>
      </c>
      <c r="G22" s="17">
        <v>15</v>
      </c>
      <c r="H22" s="17">
        <v>18</v>
      </c>
      <c r="I22" s="17">
        <v>21</v>
      </c>
      <c r="J22" s="17">
        <v>11</v>
      </c>
      <c r="K22" s="17">
        <v>14</v>
      </c>
      <c r="L22" s="17">
        <v>15</v>
      </c>
      <c r="M22" s="17">
        <v>11</v>
      </c>
      <c r="N22" s="17">
        <v>22</v>
      </c>
      <c r="O22" s="36">
        <f t="shared" si="0"/>
        <v>196</v>
      </c>
    </row>
    <row r="23" spans="2:17" s="13" customFormat="1" ht="12.95" customHeight="1">
      <c r="B23" s="47" t="s">
        <v>9</v>
      </c>
      <c r="C23" s="17">
        <v>19</v>
      </c>
      <c r="D23" s="17">
        <v>6</v>
      </c>
      <c r="E23" s="17">
        <v>12</v>
      </c>
      <c r="F23" s="17">
        <v>13</v>
      </c>
      <c r="G23" s="17">
        <v>12</v>
      </c>
      <c r="H23" s="17">
        <v>7</v>
      </c>
      <c r="I23" s="17">
        <v>13</v>
      </c>
      <c r="J23" s="17">
        <v>16</v>
      </c>
      <c r="K23" s="17">
        <v>14</v>
      </c>
      <c r="L23" s="17">
        <v>12</v>
      </c>
      <c r="M23" s="17">
        <v>17</v>
      </c>
      <c r="N23" s="17">
        <v>19</v>
      </c>
      <c r="O23" s="36">
        <f t="shared" si="0"/>
        <v>160</v>
      </c>
    </row>
    <row r="24" spans="2:17" s="13" customFormat="1" ht="12.95" customHeight="1">
      <c r="B24" s="47" t="s">
        <v>11</v>
      </c>
      <c r="C24" s="17">
        <v>15</v>
      </c>
      <c r="D24" s="17">
        <v>8</v>
      </c>
      <c r="E24" s="17">
        <v>29</v>
      </c>
      <c r="F24" s="17">
        <v>18</v>
      </c>
      <c r="G24" s="17">
        <v>19</v>
      </c>
      <c r="H24" s="17">
        <v>19</v>
      </c>
      <c r="I24" s="17">
        <v>21</v>
      </c>
      <c r="J24" s="17">
        <v>8</v>
      </c>
      <c r="K24" s="17">
        <v>6</v>
      </c>
      <c r="L24" s="17">
        <v>16</v>
      </c>
      <c r="M24" s="17">
        <v>16</v>
      </c>
      <c r="N24" s="17">
        <v>13</v>
      </c>
      <c r="O24" s="36">
        <f t="shared" si="0"/>
        <v>188</v>
      </c>
    </row>
    <row r="25" spans="2:17" s="13" customFormat="1" ht="12.95" customHeight="1">
      <c r="B25" s="47" t="s">
        <v>12</v>
      </c>
      <c r="C25" s="17">
        <v>15</v>
      </c>
      <c r="D25" s="17">
        <v>16</v>
      </c>
      <c r="E25" s="17">
        <v>21</v>
      </c>
      <c r="F25" s="17">
        <v>17</v>
      </c>
      <c r="G25" s="17">
        <v>9</v>
      </c>
      <c r="H25" s="17">
        <v>11</v>
      </c>
      <c r="I25" s="17">
        <v>7</v>
      </c>
      <c r="J25" s="17">
        <v>16</v>
      </c>
      <c r="K25" s="17">
        <v>10</v>
      </c>
      <c r="L25" s="17">
        <v>11</v>
      </c>
      <c r="M25" s="17">
        <v>5</v>
      </c>
      <c r="N25" s="17">
        <v>6</v>
      </c>
      <c r="O25" s="36">
        <f t="shared" si="0"/>
        <v>144</v>
      </c>
      <c r="Q25" s="13" t="s">
        <v>15</v>
      </c>
    </row>
    <row r="26" spans="2:17" s="13" customFormat="1" ht="12.95" customHeight="1">
      <c r="B26" s="47" t="s">
        <v>13</v>
      </c>
      <c r="C26" s="17">
        <v>21</v>
      </c>
      <c r="D26" s="17">
        <v>11</v>
      </c>
      <c r="E26" s="17">
        <v>13</v>
      </c>
      <c r="F26" s="17">
        <v>12</v>
      </c>
      <c r="G26" s="17">
        <v>13</v>
      </c>
      <c r="H26" s="17">
        <v>21</v>
      </c>
      <c r="I26" s="17">
        <v>8</v>
      </c>
      <c r="J26" s="17">
        <v>13</v>
      </c>
      <c r="K26" s="17">
        <v>13</v>
      </c>
      <c r="L26" s="17">
        <v>15</v>
      </c>
      <c r="M26" s="17">
        <v>7</v>
      </c>
      <c r="N26" s="17">
        <v>20</v>
      </c>
      <c r="O26" s="36">
        <f t="shared" si="0"/>
        <v>167</v>
      </c>
    </row>
    <row r="27" spans="2:17" s="13" customFormat="1" ht="12.95" customHeight="1">
      <c r="B27" s="47" t="s">
        <v>14</v>
      </c>
      <c r="C27" s="17">
        <v>18</v>
      </c>
      <c r="D27" s="17">
        <v>21</v>
      </c>
      <c r="E27" s="17">
        <v>25</v>
      </c>
      <c r="F27" s="17">
        <v>12</v>
      </c>
      <c r="G27" s="17">
        <v>21</v>
      </c>
      <c r="H27" s="17">
        <v>20</v>
      </c>
      <c r="I27" s="17">
        <v>19</v>
      </c>
      <c r="J27" s="17">
        <v>17</v>
      </c>
      <c r="K27" s="17">
        <v>11</v>
      </c>
      <c r="L27" s="17">
        <v>16</v>
      </c>
      <c r="M27" s="17">
        <v>14</v>
      </c>
      <c r="N27" s="17">
        <v>15</v>
      </c>
      <c r="O27" s="36">
        <f t="shared" si="0"/>
        <v>209</v>
      </c>
    </row>
    <row r="28" spans="2:17" s="13" customFormat="1" ht="12.95" customHeight="1">
      <c r="B28" s="57" t="s">
        <v>39</v>
      </c>
      <c r="C28" s="58">
        <v>11</v>
      </c>
      <c r="D28" s="58">
        <v>13</v>
      </c>
      <c r="E28" s="58">
        <v>5</v>
      </c>
      <c r="F28" s="58">
        <v>10</v>
      </c>
      <c r="G28" s="58">
        <v>15</v>
      </c>
      <c r="H28" s="58">
        <v>22</v>
      </c>
      <c r="I28" s="58">
        <v>20</v>
      </c>
      <c r="J28" s="58">
        <v>15</v>
      </c>
      <c r="K28" s="58">
        <v>14</v>
      </c>
      <c r="L28" s="58">
        <v>12</v>
      </c>
      <c r="M28" s="58">
        <v>8</v>
      </c>
      <c r="N28" s="58"/>
      <c r="O28" s="36">
        <f t="shared" si="0"/>
        <v>145</v>
      </c>
    </row>
    <row r="29" spans="2:17" s="13" customFormat="1" ht="32.25" thickBot="1">
      <c r="B29" s="19" t="s">
        <v>30</v>
      </c>
      <c r="C29" s="20">
        <f>SUM(C15:C28)</f>
        <v>230</v>
      </c>
      <c r="D29" s="20">
        <f t="shared" ref="D29:N29" si="1">SUM(D15:D28)</f>
        <v>209</v>
      </c>
      <c r="E29" s="20">
        <f t="shared" si="1"/>
        <v>238</v>
      </c>
      <c r="F29" s="20">
        <f t="shared" si="1"/>
        <v>206</v>
      </c>
      <c r="G29" s="20">
        <f t="shared" si="1"/>
        <v>221</v>
      </c>
      <c r="H29" s="20">
        <f t="shared" si="1"/>
        <v>239</v>
      </c>
      <c r="I29" s="20">
        <f t="shared" si="1"/>
        <v>228</v>
      </c>
      <c r="J29" s="20">
        <f t="shared" si="1"/>
        <v>221</v>
      </c>
      <c r="K29" s="20">
        <f t="shared" si="1"/>
        <v>202</v>
      </c>
      <c r="L29" s="20">
        <f t="shared" si="1"/>
        <v>206</v>
      </c>
      <c r="M29" s="20">
        <f t="shared" si="1"/>
        <v>178</v>
      </c>
      <c r="N29" s="20">
        <f t="shared" si="1"/>
        <v>217</v>
      </c>
      <c r="O29" s="21">
        <f>SUM(O15:O28)</f>
        <v>2595</v>
      </c>
    </row>
    <row r="30" spans="2:17" s="13" customFormat="1" ht="12.95" customHeight="1">
      <c r="B30" s="33" t="s">
        <v>33</v>
      </c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31"/>
      <c r="N30" s="31"/>
      <c r="O30" s="15"/>
    </row>
    <row r="31" spans="2:17" s="13" customFormat="1" ht="12.95" customHeight="1" thickBot="1">
      <c r="B31" s="15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31"/>
      <c r="N31" s="31"/>
      <c r="O31" s="15"/>
    </row>
    <row r="32" spans="2:17" s="13" customFormat="1" ht="15" customHeight="1">
      <c r="B32" s="61" t="s">
        <v>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2:15" s="13" customFormat="1" ht="12.95" customHeight="1">
      <c r="B33" s="48" t="s">
        <v>16</v>
      </c>
      <c r="C33" s="23" t="s">
        <v>17</v>
      </c>
      <c r="D33" s="23" t="s">
        <v>18</v>
      </c>
      <c r="E33" s="23" t="s">
        <v>19</v>
      </c>
      <c r="F33" s="23" t="s">
        <v>20</v>
      </c>
      <c r="G33" s="23" t="s">
        <v>21</v>
      </c>
      <c r="H33" s="23" t="s">
        <v>22</v>
      </c>
      <c r="I33" s="23" t="s">
        <v>23</v>
      </c>
      <c r="J33" s="23" t="s">
        <v>24</v>
      </c>
      <c r="K33" s="23" t="s">
        <v>25</v>
      </c>
      <c r="L33" s="23" t="s">
        <v>26</v>
      </c>
      <c r="M33" s="37" t="s">
        <v>27</v>
      </c>
      <c r="N33" s="37" t="s">
        <v>28</v>
      </c>
      <c r="O33" s="24" t="s">
        <v>29</v>
      </c>
    </row>
    <row r="34" spans="2:15" s="13" customFormat="1" ht="12.95" customHeight="1">
      <c r="B34" s="46">
        <v>2005</v>
      </c>
      <c r="C34" s="22">
        <v>8</v>
      </c>
      <c r="D34" s="22">
        <v>10</v>
      </c>
      <c r="E34" s="22">
        <v>10</v>
      </c>
      <c r="F34" s="22">
        <v>9</v>
      </c>
      <c r="G34" s="22">
        <v>11</v>
      </c>
      <c r="H34" s="22">
        <v>12</v>
      </c>
      <c r="I34" s="22">
        <v>10</v>
      </c>
      <c r="J34" s="22">
        <v>11</v>
      </c>
      <c r="K34" s="22">
        <v>3</v>
      </c>
      <c r="L34" s="22">
        <v>5</v>
      </c>
      <c r="M34" s="22">
        <v>1</v>
      </c>
      <c r="N34" s="22">
        <v>8</v>
      </c>
      <c r="O34" s="36">
        <f t="shared" ref="O34:O47" si="2">SUM(C34:N34)</f>
        <v>98</v>
      </c>
    </row>
    <row r="35" spans="2:15" s="13" customFormat="1" ht="12.95" customHeight="1">
      <c r="B35" s="47">
        <v>2006</v>
      </c>
      <c r="C35" s="17">
        <v>11</v>
      </c>
      <c r="D35" s="17">
        <v>10</v>
      </c>
      <c r="E35" s="17">
        <v>7</v>
      </c>
      <c r="F35" s="17">
        <v>4</v>
      </c>
      <c r="G35" s="17">
        <v>11</v>
      </c>
      <c r="H35" s="17">
        <v>14</v>
      </c>
      <c r="I35" s="17">
        <v>8</v>
      </c>
      <c r="J35" s="17">
        <v>5</v>
      </c>
      <c r="K35" s="17">
        <v>10</v>
      </c>
      <c r="L35" s="17">
        <v>5</v>
      </c>
      <c r="M35" s="17">
        <v>8</v>
      </c>
      <c r="N35" s="17">
        <v>6</v>
      </c>
      <c r="O35" s="18">
        <f t="shared" si="2"/>
        <v>99</v>
      </c>
    </row>
    <row r="36" spans="2:15" s="13" customFormat="1" ht="12.95" customHeight="1">
      <c r="B36" s="47">
        <v>2007</v>
      </c>
      <c r="C36" s="17">
        <v>4</v>
      </c>
      <c r="D36" s="17">
        <v>10</v>
      </c>
      <c r="E36" s="17">
        <v>8</v>
      </c>
      <c r="F36" s="17">
        <v>6</v>
      </c>
      <c r="G36" s="17">
        <v>3</v>
      </c>
      <c r="H36" s="17">
        <v>8</v>
      </c>
      <c r="I36" s="17">
        <v>7</v>
      </c>
      <c r="J36" s="17">
        <v>8</v>
      </c>
      <c r="K36" s="17">
        <v>12</v>
      </c>
      <c r="L36" s="17">
        <v>12</v>
      </c>
      <c r="M36" s="17">
        <v>8</v>
      </c>
      <c r="N36" s="17">
        <v>3</v>
      </c>
      <c r="O36" s="18">
        <f t="shared" si="2"/>
        <v>89</v>
      </c>
    </row>
    <row r="37" spans="2:15" s="13" customFormat="1" ht="12.95" customHeight="1">
      <c r="B37" s="47" t="s">
        <v>2</v>
      </c>
      <c r="C37" s="17">
        <v>12</v>
      </c>
      <c r="D37" s="17">
        <v>11</v>
      </c>
      <c r="E37" s="17">
        <v>6</v>
      </c>
      <c r="F37" s="17">
        <v>9</v>
      </c>
      <c r="G37" s="17">
        <v>11</v>
      </c>
      <c r="H37" s="17">
        <v>14</v>
      </c>
      <c r="I37" s="17">
        <v>11</v>
      </c>
      <c r="J37" s="17">
        <v>15</v>
      </c>
      <c r="K37" s="17">
        <v>13</v>
      </c>
      <c r="L37" s="17">
        <v>9</v>
      </c>
      <c r="M37" s="17">
        <v>10</v>
      </c>
      <c r="N37" s="17">
        <v>10</v>
      </c>
      <c r="O37" s="18">
        <f t="shared" si="2"/>
        <v>131</v>
      </c>
    </row>
    <row r="38" spans="2:15" s="13" customFormat="1" ht="12.95" customHeight="1">
      <c r="B38" s="47" t="s">
        <v>3</v>
      </c>
      <c r="C38" s="17">
        <v>12</v>
      </c>
      <c r="D38" s="17">
        <v>6</v>
      </c>
      <c r="E38" s="17">
        <v>10</v>
      </c>
      <c r="F38" s="17">
        <v>8</v>
      </c>
      <c r="G38" s="17">
        <v>5</v>
      </c>
      <c r="H38" s="17">
        <v>6</v>
      </c>
      <c r="I38" s="17">
        <v>8</v>
      </c>
      <c r="J38" s="17">
        <v>6</v>
      </c>
      <c r="K38" s="17">
        <v>9</v>
      </c>
      <c r="L38" s="17">
        <v>5</v>
      </c>
      <c r="M38" s="17">
        <v>4</v>
      </c>
      <c r="N38" s="17">
        <v>13</v>
      </c>
      <c r="O38" s="18">
        <f t="shared" si="2"/>
        <v>92</v>
      </c>
    </row>
    <row r="39" spans="2:15" s="13" customFormat="1" ht="12.95" customHeight="1">
      <c r="B39" s="47" t="s">
        <v>5</v>
      </c>
      <c r="C39" s="17">
        <v>12</v>
      </c>
      <c r="D39" s="17">
        <v>11</v>
      </c>
      <c r="E39" s="17">
        <v>8</v>
      </c>
      <c r="F39" s="17">
        <v>9</v>
      </c>
      <c r="G39" s="17">
        <v>11</v>
      </c>
      <c r="H39" s="17">
        <v>6</v>
      </c>
      <c r="I39" s="17">
        <v>3</v>
      </c>
      <c r="J39" s="17">
        <v>8</v>
      </c>
      <c r="K39" s="17">
        <v>6</v>
      </c>
      <c r="L39" s="17">
        <v>4</v>
      </c>
      <c r="M39" s="17">
        <v>8</v>
      </c>
      <c r="N39" s="17">
        <v>11</v>
      </c>
      <c r="O39" s="18">
        <f t="shared" si="2"/>
        <v>97</v>
      </c>
    </row>
    <row r="40" spans="2:15" s="13" customFormat="1" ht="12.95" customHeight="1">
      <c r="B40" s="47" t="s">
        <v>6</v>
      </c>
      <c r="C40" s="17">
        <v>8</v>
      </c>
      <c r="D40" s="17">
        <v>11</v>
      </c>
      <c r="E40" s="17">
        <v>8</v>
      </c>
      <c r="F40" s="17">
        <v>7</v>
      </c>
      <c r="G40" s="17">
        <v>9</v>
      </c>
      <c r="H40" s="17">
        <v>15</v>
      </c>
      <c r="I40" s="17">
        <v>15</v>
      </c>
      <c r="J40" s="17">
        <v>13</v>
      </c>
      <c r="K40" s="17">
        <v>10</v>
      </c>
      <c r="L40" s="17">
        <v>14</v>
      </c>
      <c r="M40" s="17">
        <v>6</v>
      </c>
      <c r="N40" s="17">
        <v>12</v>
      </c>
      <c r="O40" s="18">
        <f t="shared" si="2"/>
        <v>128</v>
      </c>
    </row>
    <row r="41" spans="2:15" s="13" customFormat="1" ht="12.95" customHeight="1">
      <c r="B41" s="47" t="s">
        <v>7</v>
      </c>
      <c r="C41" s="17">
        <v>8</v>
      </c>
      <c r="D41" s="17">
        <v>10</v>
      </c>
      <c r="E41" s="17">
        <v>11</v>
      </c>
      <c r="F41" s="17">
        <v>9</v>
      </c>
      <c r="G41" s="17">
        <v>6</v>
      </c>
      <c r="H41" s="17">
        <v>8</v>
      </c>
      <c r="I41" s="17">
        <v>16</v>
      </c>
      <c r="J41" s="17">
        <v>5</v>
      </c>
      <c r="K41" s="17">
        <v>7</v>
      </c>
      <c r="L41" s="17">
        <v>8</v>
      </c>
      <c r="M41" s="17">
        <v>3</v>
      </c>
      <c r="N41" s="17">
        <v>12</v>
      </c>
      <c r="O41" s="18">
        <f t="shared" si="2"/>
        <v>103</v>
      </c>
    </row>
    <row r="42" spans="2:15" s="13" customFormat="1" ht="12.95" customHeight="1">
      <c r="B42" s="47" t="s">
        <v>9</v>
      </c>
      <c r="C42" s="17">
        <v>8</v>
      </c>
      <c r="D42" s="17">
        <v>1</v>
      </c>
      <c r="E42" s="17">
        <v>8</v>
      </c>
      <c r="F42" s="17">
        <v>6</v>
      </c>
      <c r="G42" s="17">
        <v>3</v>
      </c>
      <c r="H42" s="17">
        <v>1</v>
      </c>
      <c r="I42" s="17">
        <v>4</v>
      </c>
      <c r="J42" s="17">
        <v>11</v>
      </c>
      <c r="K42" s="17">
        <v>6</v>
      </c>
      <c r="L42" s="17">
        <v>7</v>
      </c>
      <c r="M42" s="17">
        <v>9</v>
      </c>
      <c r="N42" s="17">
        <v>7</v>
      </c>
      <c r="O42" s="18">
        <f t="shared" si="2"/>
        <v>71</v>
      </c>
    </row>
    <row r="43" spans="2:15" s="13" customFormat="1" ht="12.95" customHeight="1">
      <c r="B43" s="47" t="s">
        <v>11</v>
      </c>
      <c r="C43" s="17">
        <v>6</v>
      </c>
      <c r="D43" s="17">
        <v>4</v>
      </c>
      <c r="E43" s="17">
        <v>14</v>
      </c>
      <c r="F43" s="17">
        <v>5</v>
      </c>
      <c r="G43" s="17">
        <v>8</v>
      </c>
      <c r="H43" s="17">
        <v>11</v>
      </c>
      <c r="I43" s="17">
        <v>10</v>
      </c>
      <c r="J43" s="17">
        <v>5</v>
      </c>
      <c r="K43" s="17">
        <v>3</v>
      </c>
      <c r="L43" s="17">
        <v>10</v>
      </c>
      <c r="M43" s="17">
        <v>9</v>
      </c>
      <c r="N43" s="17">
        <v>8</v>
      </c>
      <c r="O43" s="18">
        <f t="shared" si="2"/>
        <v>93</v>
      </c>
    </row>
    <row r="44" spans="2:15" s="13" customFormat="1" ht="12.95" customHeight="1">
      <c r="B44" s="47" t="s">
        <v>12</v>
      </c>
      <c r="C44" s="17">
        <v>4</v>
      </c>
      <c r="D44" s="17">
        <v>8</v>
      </c>
      <c r="E44" s="17">
        <v>11</v>
      </c>
      <c r="F44" s="17">
        <v>10</v>
      </c>
      <c r="G44" s="17">
        <v>6</v>
      </c>
      <c r="H44" s="17">
        <v>7</v>
      </c>
      <c r="I44" s="17">
        <v>6</v>
      </c>
      <c r="J44" s="17">
        <v>5</v>
      </c>
      <c r="K44" s="17">
        <v>4</v>
      </c>
      <c r="L44" s="17">
        <v>9</v>
      </c>
      <c r="M44" s="17">
        <v>3</v>
      </c>
      <c r="N44" s="17">
        <v>4</v>
      </c>
      <c r="O44" s="18">
        <f t="shared" si="2"/>
        <v>77</v>
      </c>
    </row>
    <row r="45" spans="2:15" s="13" customFormat="1" ht="12.95" customHeight="1">
      <c r="B45" s="47" t="s">
        <v>13</v>
      </c>
      <c r="C45" s="17">
        <v>11</v>
      </c>
      <c r="D45" s="17">
        <v>7</v>
      </c>
      <c r="E45" s="17">
        <v>7</v>
      </c>
      <c r="F45" s="17">
        <v>4</v>
      </c>
      <c r="G45" s="17">
        <v>7</v>
      </c>
      <c r="H45" s="17">
        <v>11</v>
      </c>
      <c r="I45" s="17">
        <v>4</v>
      </c>
      <c r="J45" s="17">
        <v>7</v>
      </c>
      <c r="K45" s="17">
        <v>8</v>
      </c>
      <c r="L45" s="17">
        <v>6</v>
      </c>
      <c r="M45" s="17">
        <v>4</v>
      </c>
      <c r="N45" s="17">
        <v>12</v>
      </c>
      <c r="O45" s="18">
        <f t="shared" si="2"/>
        <v>88</v>
      </c>
    </row>
    <row r="46" spans="2:15" s="13" customFormat="1" ht="12.95" customHeight="1">
      <c r="B46" s="47" t="s">
        <v>14</v>
      </c>
      <c r="C46" s="17">
        <v>7</v>
      </c>
      <c r="D46" s="17">
        <v>7</v>
      </c>
      <c r="E46" s="17">
        <v>6</v>
      </c>
      <c r="F46" s="17">
        <v>7</v>
      </c>
      <c r="G46" s="17">
        <v>10</v>
      </c>
      <c r="H46" s="17">
        <v>12</v>
      </c>
      <c r="I46" s="17">
        <v>15</v>
      </c>
      <c r="J46" s="17">
        <v>9</v>
      </c>
      <c r="K46" s="17">
        <v>6</v>
      </c>
      <c r="L46" s="17">
        <v>12</v>
      </c>
      <c r="M46" s="17">
        <v>8</v>
      </c>
      <c r="N46" s="17">
        <v>8</v>
      </c>
      <c r="O46" s="18">
        <f t="shared" si="2"/>
        <v>107</v>
      </c>
    </row>
    <row r="47" spans="2:15" s="13" customFormat="1" ht="12.95" customHeight="1">
      <c r="B47" s="57" t="s">
        <v>39</v>
      </c>
      <c r="C47" s="58">
        <v>7</v>
      </c>
      <c r="D47" s="58">
        <v>7</v>
      </c>
      <c r="E47" s="58">
        <v>4</v>
      </c>
      <c r="F47" s="58">
        <v>4</v>
      </c>
      <c r="G47" s="58">
        <v>4</v>
      </c>
      <c r="H47" s="58">
        <v>12</v>
      </c>
      <c r="I47" s="58">
        <v>12</v>
      </c>
      <c r="J47" s="58">
        <v>9</v>
      </c>
      <c r="K47" s="58">
        <v>6</v>
      </c>
      <c r="L47" s="58">
        <v>7</v>
      </c>
      <c r="M47" s="58">
        <v>2</v>
      </c>
      <c r="N47" s="58"/>
      <c r="O47" s="18">
        <f t="shared" si="2"/>
        <v>74</v>
      </c>
    </row>
    <row r="48" spans="2:15" s="13" customFormat="1" ht="32.25" thickBot="1">
      <c r="B48" s="19" t="s">
        <v>30</v>
      </c>
      <c r="C48" s="20">
        <f>SUM(C34:C47)</f>
        <v>118</v>
      </c>
      <c r="D48" s="20">
        <f>SUM(D34:D47)</f>
        <v>113</v>
      </c>
      <c r="E48" s="20">
        <f>SUM(E34:E47)</f>
        <v>118</v>
      </c>
      <c r="F48" s="20">
        <f>SUM(F34:F47)</f>
        <v>97</v>
      </c>
      <c r="G48" s="20">
        <f t="shared" ref="G48:N48" si="3">SUM(G34:G46)</f>
        <v>101</v>
      </c>
      <c r="H48" s="20">
        <f t="shared" si="3"/>
        <v>125</v>
      </c>
      <c r="I48" s="20">
        <f>SUM(I34:I47)</f>
        <v>129</v>
      </c>
      <c r="J48" s="20">
        <f>SUM(J34:J47)</f>
        <v>117</v>
      </c>
      <c r="K48" s="20">
        <f>SUM(K34:K47)</f>
        <v>103</v>
      </c>
      <c r="L48" s="20">
        <f>SUM(L34:L47)</f>
        <v>113</v>
      </c>
      <c r="M48" s="20">
        <f>SUM(M34:M47)</f>
        <v>83</v>
      </c>
      <c r="N48" s="20">
        <f t="shared" si="3"/>
        <v>114</v>
      </c>
      <c r="O48" s="21">
        <f>SUM(O34:O47)</f>
        <v>1347</v>
      </c>
    </row>
    <row r="49" spans="2:15" s="13" customFormat="1" ht="12.95" customHeight="1">
      <c r="B49" s="33" t="s">
        <v>33</v>
      </c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31"/>
      <c r="N49" s="31"/>
      <c r="O49" s="15"/>
    </row>
    <row r="50" spans="2:15" s="13" customFormat="1" ht="12.95" customHeight="1" thickBot="1"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31"/>
      <c r="N50" s="31"/>
      <c r="O50" s="15"/>
    </row>
    <row r="51" spans="2:15" s="13" customFormat="1" ht="12.95" customHeight="1">
      <c r="B51" s="61" t="s">
        <v>8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2:15" s="13" customFormat="1" ht="12.95" customHeight="1">
      <c r="B52" s="48" t="s">
        <v>16</v>
      </c>
      <c r="C52" s="23" t="s">
        <v>17</v>
      </c>
      <c r="D52" s="23" t="s">
        <v>18</v>
      </c>
      <c r="E52" s="23" t="s">
        <v>19</v>
      </c>
      <c r="F52" s="23" t="s">
        <v>20</v>
      </c>
      <c r="G52" s="23" t="s">
        <v>21</v>
      </c>
      <c r="H52" s="23" t="s">
        <v>22</v>
      </c>
      <c r="I52" s="23" t="s">
        <v>23</v>
      </c>
      <c r="J52" s="23" t="s">
        <v>24</v>
      </c>
      <c r="K52" s="23" t="s">
        <v>25</v>
      </c>
      <c r="L52" s="23" t="s">
        <v>26</v>
      </c>
      <c r="M52" s="37" t="s">
        <v>27</v>
      </c>
      <c r="N52" s="37" t="s">
        <v>28</v>
      </c>
      <c r="O52" s="24" t="s">
        <v>29</v>
      </c>
    </row>
    <row r="53" spans="2:15" s="13" customFormat="1" ht="12.95" customHeight="1">
      <c r="B53" s="46">
        <v>2005</v>
      </c>
      <c r="C53" s="22">
        <v>4</v>
      </c>
      <c r="D53" s="22">
        <v>8</v>
      </c>
      <c r="E53" s="22">
        <v>5</v>
      </c>
      <c r="F53" s="22">
        <v>4</v>
      </c>
      <c r="G53" s="22">
        <v>11</v>
      </c>
      <c r="H53" s="22">
        <v>8</v>
      </c>
      <c r="I53" s="22">
        <v>8</v>
      </c>
      <c r="J53" s="22">
        <v>13</v>
      </c>
      <c r="K53" s="22">
        <v>4</v>
      </c>
      <c r="L53" s="22">
        <v>14</v>
      </c>
      <c r="M53" s="22">
        <v>7</v>
      </c>
      <c r="N53" s="22">
        <v>6</v>
      </c>
      <c r="O53" s="36">
        <f t="shared" ref="O53:O66" si="4">SUM(C53:N53)</f>
        <v>92</v>
      </c>
    </row>
    <row r="54" spans="2:15" s="13" customFormat="1" ht="12.95" customHeight="1">
      <c r="B54" s="47">
        <v>2006</v>
      </c>
      <c r="C54" s="17">
        <v>3</v>
      </c>
      <c r="D54" s="17">
        <v>9</v>
      </c>
      <c r="E54" s="17">
        <v>9</v>
      </c>
      <c r="F54" s="17">
        <v>7</v>
      </c>
      <c r="G54" s="17">
        <v>10</v>
      </c>
      <c r="H54" s="17">
        <v>5</v>
      </c>
      <c r="I54" s="17">
        <v>7</v>
      </c>
      <c r="J54" s="17">
        <v>3</v>
      </c>
      <c r="K54" s="17">
        <v>7</v>
      </c>
      <c r="L54" s="17">
        <v>3</v>
      </c>
      <c r="M54" s="17">
        <v>5</v>
      </c>
      <c r="N54" s="17">
        <v>10</v>
      </c>
      <c r="O54" s="18">
        <f t="shared" si="4"/>
        <v>78</v>
      </c>
    </row>
    <row r="55" spans="2:15" s="13" customFormat="1" ht="12.95" customHeight="1">
      <c r="B55" s="47">
        <v>2007</v>
      </c>
      <c r="C55" s="17">
        <v>4</v>
      </c>
      <c r="D55" s="17">
        <v>7</v>
      </c>
      <c r="E55" s="17">
        <v>5</v>
      </c>
      <c r="F55" s="17">
        <v>6</v>
      </c>
      <c r="G55" s="17">
        <v>6</v>
      </c>
      <c r="H55" s="17">
        <v>6</v>
      </c>
      <c r="I55" s="17">
        <v>11</v>
      </c>
      <c r="J55" s="17">
        <v>9</v>
      </c>
      <c r="K55" s="17">
        <v>8</v>
      </c>
      <c r="L55" s="17">
        <v>0</v>
      </c>
      <c r="M55" s="17">
        <v>11</v>
      </c>
      <c r="N55" s="17">
        <v>11</v>
      </c>
      <c r="O55" s="18">
        <f t="shared" si="4"/>
        <v>84</v>
      </c>
    </row>
    <row r="56" spans="2:15" s="13" customFormat="1" ht="12.95" customHeight="1">
      <c r="B56" s="47" t="s">
        <v>2</v>
      </c>
      <c r="C56" s="17">
        <v>6</v>
      </c>
      <c r="D56" s="17">
        <v>3</v>
      </c>
      <c r="E56" s="17">
        <v>7</v>
      </c>
      <c r="F56" s="17">
        <v>4</v>
      </c>
      <c r="G56" s="17">
        <v>9</v>
      </c>
      <c r="H56" s="17">
        <v>5</v>
      </c>
      <c r="I56" s="17">
        <v>5</v>
      </c>
      <c r="J56" s="17">
        <v>5</v>
      </c>
      <c r="K56" s="17">
        <v>8</v>
      </c>
      <c r="L56" s="17">
        <v>5</v>
      </c>
      <c r="M56" s="17">
        <v>7</v>
      </c>
      <c r="N56" s="17">
        <v>9</v>
      </c>
      <c r="O56" s="18">
        <f t="shared" si="4"/>
        <v>73</v>
      </c>
    </row>
    <row r="57" spans="2:15" s="13" customFormat="1" ht="12.95" customHeight="1">
      <c r="B57" s="47" t="s">
        <v>3</v>
      </c>
      <c r="C57" s="17">
        <v>11</v>
      </c>
      <c r="D57" s="17">
        <v>6</v>
      </c>
      <c r="E57" s="17">
        <v>6</v>
      </c>
      <c r="F57" s="17">
        <v>11</v>
      </c>
      <c r="G57" s="17">
        <v>5</v>
      </c>
      <c r="H57" s="17">
        <v>7</v>
      </c>
      <c r="I57" s="17">
        <v>7</v>
      </c>
      <c r="J57" s="17">
        <v>9</v>
      </c>
      <c r="K57" s="17">
        <v>13</v>
      </c>
      <c r="L57" s="17">
        <v>10</v>
      </c>
      <c r="M57" s="17">
        <v>12</v>
      </c>
      <c r="N57" s="17">
        <v>10</v>
      </c>
      <c r="O57" s="18">
        <f t="shared" si="4"/>
        <v>107</v>
      </c>
    </row>
    <row r="58" spans="2:15" s="13" customFormat="1" ht="12.95" customHeight="1">
      <c r="B58" s="47" t="s">
        <v>5</v>
      </c>
      <c r="C58" s="17">
        <v>6</v>
      </c>
      <c r="D58" s="17">
        <v>5</v>
      </c>
      <c r="E58" s="17">
        <v>21</v>
      </c>
      <c r="F58" s="17">
        <v>12</v>
      </c>
      <c r="G58" s="17">
        <v>7</v>
      </c>
      <c r="H58" s="17">
        <v>9</v>
      </c>
      <c r="I58" s="17">
        <v>12</v>
      </c>
      <c r="J58" s="17">
        <v>8</v>
      </c>
      <c r="K58" s="17">
        <v>6</v>
      </c>
      <c r="L58" s="17">
        <v>12</v>
      </c>
      <c r="M58" s="17">
        <v>5</v>
      </c>
      <c r="N58" s="17">
        <v>10</v>
      </c>
      <c r="O58" s="18">
        <f t="shared" si="4"/>
        <v>113</v>
      </c>
    </row>
    <row r="59" spans="2:15" s="13" customFormat="1" ht="12.95" customHeight="1">
      <c r="B59" s="47" t="s">
        <v>6</v>
      </c>
      <c r="C59" s="17">
        <v>12</v>
      </c>
      <c r="D59" s="17">
        <v>13</v>
      </c>
      <c r="E59" s="17">
        <v>5</v>
      </c>
      <c r="F59" s="17">
        <v>9</v>
      </c>
      <c r="G59" s="17">
        <v>8</v>
      </c>
      <c r="H59" s="17">
        <v>6</v>
      </c>
      <c r="I59" s="17">
        <v>7</v>
      </c>
      <c r="J59" s="17">
        <v>12</v>
      </c>
      <c r="K59" s="17">
        <v>11</v>
      </c>
      <c r="L59" s="17">
        <v>11</v>
      </c>
      <c r="M59" s="17">
        <v>8</v>
      </c>
      <c r="N59" s="17">
        <v>3</v>
      </c>
      <c r="O59" s="18">
        <f t="shared" si="4"/>
        <v>105</v>
      </c>
    </row>
    <row r="60" spans="2:15" s="13" customFormat="1" ht="12.95" customHeight="1">
      <c r="B60" s="47" t="s">
        <v>7</v>
      </c>
      <c r="C60" s="17">
        <v>10</v>
      </c>
      <c r="D60" s="17">
        <v>4</v>
      </c>
      <c r="E60" s="17">
        <v>7</v>
      </c>
      <c r="F60" s="17">
        <v>10</v>
      </c>
      <c r="G60" s="17">
        <v>9</v>
      </c>
      <c r="H60" s="17">
        <v>10</v>
      </c>
      <c r="I60" s="17">
        <v>5</v>
      </c>
      <c r="J60" s="17">
        <v>6</v>
      </c>
      <c r="K60" s="17">
        <v>7</v>
      </c>
      <c r="L60" s="17">
        <v>7</v>
      </c>
      <c r="M60" s="17">
        <v>8</v>
      </c>
      <c r="N60" s="17">
        <v>10</v>
      </c>
      <c r="O60" s="18">
        <f t="shared" si="4"/>
        <v>93</v>
      </c>
    </row>
    <row r="61" spans="2:15" s="13" customFormat="1" ht="12.95" customHeight="1">
      <c r="B61" s="47" t="s">
        <v>9</v>
      </c>
      <c r="C61" s="17">
        <v>11</v>
      </c>
      <c r="D61" s="17">
        <v>5</v>
      </c>
      <c r="E61" s="17">
        <v>4</v>
      </c>
      <c r="F61" s="17">
        <v>7</v>
      </c>
      <c r="G61" s="17">
        <v>10</v>
      </c>
      <c r="H61" s="17">
        <v>6</v>
      </c>
      <c r="I61" s="17">
        <v>9</v>
      </c>
      <c r="J61" s="17">
        <v>5</v>
      </c>
      <c r="K61" s="17">
        <v>8</v>
      </c>
      <c r="L61" s="17">
        <v>5</v>
      </c>
      <c r="M61" s="17">
        <v>7</v>
      </c>
      <c r="N61" s="17">
        <v>12</v>
      </c>
      <c r="O61" s="18">
        <f t="shared" si="4"/>
        <v>89</v>
      </c>
    </row>
    <row r="62" spans="2:15" s="13" customFormat="1" ht="12.95" customHeight="1">
      <c r="B62" s="47" t="s">
        <v>11</v>
      </c>
      <c r="C62" s="17">
        <v>9</v>
      </c>
      <c r="D62" s="17">
        <v>4</v>
      </c>
      <c r="E62" s="17">
        <v>15</v>
      </c>
      <c r="F62" s="17">
        <v>13</v>
      </c>
      <c r="G62" s="17">
        <v>11</v>
      </c>
      <c r="H62" s="17">
        <v>8</v>
      </c>
      <c r="I62" s="17">
        <v>11</v>
      </c>
      <c r="J62" s="17">
        <v>3</v>
      </c>
      <c r="K62" s="17">
        <v>3</v>
      </c>
      <c r="L62" s="17">
        <v>6</v>
      </c>
      <c r="M62" s="17">
        <v>7</v>
      </c>
      <c r="N62" s="17">
        <v>5</v>
      </c>
      <c r="O62" s="18">
        <f t="shared" si="4"/>
        <v>95</v>
      </c>
    </row>
    <row r="63" spans="2:15" s="13" customFormat="1" ht="12.95" customHeight="1">
      <c r="B63" s="47" t="s">
        <v>12</v>
      </c>
      <c r="C63" s="17">
        <v>11</v>
      </c>
      <c r="D63" s="17">
        <v>8</v>
      </c>
      <c r="E63" s="17">
        <v>10</v>
      </c>
      <c r="F63" s="17">
        <v>7</v>
      </c>
      <c r="G63" s="17">
        <v>3</v>
      </c>
      <c r="H63" s="17">
        <v>4</v>
      </c>
      <c r="I63" s="17">
        <v>1</v>
      </c>
      <c r="J63" s="17">
        <v>11</v>
      </c>
      <c r="K63" s="17">
        <v>6</v>
      </c>
      <c r="L63" s="17">
        <v>2</v>
      </c>
      <c r="M63" s="17">
        <v>2</v>
      </c>
      <c r="N63" s="17">
        <v>2</v>
      </c>
      <c r="O63" s="18">
        <f t="shared" si="4"/>
        <v>67</v>
      </c>
    </row>
    <row r="64" spans="2:15" s="13" customFormat="1" ht="12.95" customHeight="1">
      <c r="B64" s="47" t="s">
        <v>13</v>
      </c>
      <c r="C64" s="17">
        <v>10</v>
      </c>
      <c r="D64" s="17">
        <v>4</v>
      </c>
      <c r="E64" s="17">
        <v>6</v>
      </c>
      <c r="F64" s="17">
        <v>8</v>
      </c>
      <c r="G64" s="17">
        <v>6</v>
      </c>
      <c r="H64" s="17">
        <v>10</v>
      </c>
      <c r="I64" s="17">
        <v>4</v>
      </c>
      <c r="J64" s="17">
        <v>6</v>
      </c>
      <c r="K64" s="17">
        <v>5</v>
      </c>
      <c r="L64" s="17">
        <v>9</v>
      </c>
      <c r="M64" s="17">
        <v>3</v>
      </c>
      <c r="N64" s="17">
        <v>8</v>
      </c>
      <c r="O64" s="18">
        <f t="shared" si="4"/>
        <v>79</v>
      </c>
    </row>
    <row r="65" spans="2:15" s="13" customFormat="1" ht="12.95" customHeight="1">
      <c r="B65" s="47" t="s">
        <v>14</v>
      </c>
      <c r="C65" s="17">
        <v>11</v>
      </c>
      <c r="D65" s="17">
        <v>14</v>
      </c>
      <c r="E65" s="17">
        <v>19</v>
      </c>
      <c r="F65" s="17">
        <v>5</v>
      </c>
      <c r="G65" s="17">
        <v>11</v>
      </c>
      <c r="H65" s="17">
        <v>8</v>
      </c>
      <c r="I65" s="17">
        <v>4</v>
      </c>
      <c r="J65" s="17">
        <v>8</v>
      </c>
      <c r="K65" s="17">
        <v>5</v>
      </c>
      <c r="L65" s="17">
        <v>4</v>
      </c>
      <c r="M65" s="17">
        <v>6</v>
      </c>
      <c r="N65" s="17">
        <v>7</v>
      </c>
      <c r="O65" s="18">
        <f t="shared" si="4"/>
        <v>102</v>
      </c>
    </row>
    <row r="66" spans="2:15" s="13" customFormat="1" ht="12.95" customHeight="1">
      <c r="B66" s="57" t="s">
        <v>39</v>
      </c>
      <c r="C66" s="58">
        <v>4</v>
      </c>
      <c r="D66" s="58">
        <v>6</v>
      </c>
      <c r="E66" s="58">
        <v>1</v>
      </c>
      <c r="F66" s="58">
        <v>6</v>
      </c>
      <c r="G66" s="58">
        <v>11</v>
      </c>
      <c r="H66" s="58">
        <v>10</v>
      </c>
      <c r="I66" s="58">
        <v>8</v>
      </c>
      <c r="J66" s="58">
        <v>6</v>
      </c>
      <c r="K66" s="58">
        <v>8</v>
      </c>
      <c r="L66" s="58">
        <v>5</v>
      </c>
      <c r="M66" s="58">
        <v>6</v>
      </c>
      <c r="N66" s="58"/>
      <c r="O66" s="18">
        <f t="shared" si="4"/>
        <v>71</v>
      </c>
    </row>
    <row r="67" spans="2:15" s="13" customFormat="1" ht="32.25" thickBot="1">
      <c r="B67" s="19" t="s">
        <v>30</v>
      </c>
      <c r="C67" s="20">
        <f>SUM(C53:C66)</f>
        <v>112</v>
      </c>
      <c r="D67" s="20">
        <f>SUM(D53:D66)</f>
        <v>96</v>
      </c>
      <c r="E67" s="20">
        <f>SUM(E53:E66)</f>
        <v>120</v>
      </c>
      <c r="F67" s="20">
        <f>SUM(F53:F66)</f>
        <v>109</v>
      </c>
      <c r="G67" s="20">
        <f>SUM(G53:G66)</f>
        <v>117</v>
      </c>
      <c r="H67" s="20">
        <f t="shared" ref="H67:N67" si="5">SUM(H53:H65)</f>
        <v>92</v>
      </c>
      <c r="I67" s="20">
        <f>SUM(I53:I66)</f>
        <v>99</v>
      </c>
      <c r="J67" s="20">
        <f>SUM(J53:J66)</f>
        <v>104</v>
      </c>
      <c r="K67" s="20">
        <f>SUM(K53:K66)</f>
        <v>99</v>
      </c>
      <c r="L67" s="20">
        <f>SUM(L53:L66)</f>
        <v>93</v>
      </c>
      <c r="M67" s="20">
        <f>SUM(M53:M66)</f>
        <v>94</v>
      </c>
      <c r="N67" s="20">
        <f t="shared" si="5"/>
        <v>103</v>
      </c>
      <c r="O67" s="21">
        <f>SUM(O53:O66)</f>
        <v>1248</v>
      </c>
    </row>
    <row r="68" spans="2:15" s="13" customFormat="1" ht="12.95" customHeight="1">
      <c r="B68" s="33" t="s">
        <v>33</v>
      </c>
      <c r="C68" s="14"/>
      <c r="D68" s="14"/>
      <c r="E68" s="15"/>
      <c r="F68" s="15"/>
      <c r="G68" s="15"/>
      <c r="H68" s="15"/>
      <c r="I68" s="15"/>
      <c r="J68" s="15"/>
      <c r="K68" s="15"/>
      <c r="L68" s="15"/>
      <c r="M68" s="31"/>
      <c r="N68" s="31"/>
      <c r="O68" s="15"/>
    </row>
    <row r="69" spans="2:15" s="13" customFormat="1" ht="12.95" customHeight="1">
      <c r="C69" s="14"/>
      <c r="D69" s="14"/>
      <c r="E69" s="15"/>
      <c r="F69" s="15"/>
      <c r="G69" s="15"/>
      <c r="H69" s="15"/>
      <c r="I69" s="15"/>
      <c r="J69" s="15"/>
      <c r="K69" s="15"/>
      <c r="L69" s="15"/>
      <c r="M69" s="31"/>
      <c r="N69" s="31"/>
      <c r="O69" s="15"/>
    </row>
    <row r="70" spans="2:15" s="13" customFormat="1" ht="12.95" customHeight="1">
      <c r="C70" s="14"/>
      <c r="D70" s="14"/>
      <c r="E70" s="15"/>
      <c r="F70" s="15"/>
      <c r="G70" s="15"/>
      <c r="H70" s="15"/>
      <c r="I70" s="15"/>
      <c r="J70" s="15"/>
      <c r="K70" s="15"/>
      <c r="L70" s="15"/>
      <c r="M70" s="31"/>
      <c r="N70" s="31"/>
      <c r="O70" s="15"/>
    </row>
    <row r="71" spans="2:15" s="13" customFormat="1" ht="12.95" customHeight="1">
      <c r="C71" s="14"/>
      <c r="D71" s="14"/>
      <c r="E71" s="15"/>
      <c r="F71" s="15"/>
      <c r="G71" s="15"/>
      <c r="H71" s="15"/>
      <c r="I71" s="15"/>
      <c r="J71" s="15"/>
      <c r="K71" s="15"/>
      <c r="L71" s="15"/>
      <c r="M71" s="31"/>
      <c r="N71" s="31"/>
      <c r="O71" s="15"/>
    </row>
    <row r="72" spans="2:15" s="13" customFormat="1" ht="12.95" customHeight="1">
      <c r="B72" s="14"/>
      <c r="C72" s="14"/>
      <c r="D72" s="14"/>
      <c r="E72" s="15"/>
      <c r="F72" s="15"/>
      <c r="G72" s="15"/>
      <c r="H72" s="15"/>
      <c r="I72" s="15"/>
      <c r="J72" s="15"/>
      <c r="K72" s="15"/>
      <c r="L72" s="15"/>
      <c r="M72" s="31"/>
      <c r="N72" s="31"/>
      <c r="O72" s="15"/>
    </row>
    <row r="73" spans="2:15" s="13" customFormat="1" ht="12.95" customHeight="1">
      <c r="B73" s="14"/>
      <c r="C73" s="14"/>
      <c r="D73" s="14"/>
      <c r="E73" s="15"/>
      <c r="F73" s="15"/>
      <c r="G73" s="15"/>
      <c r="H73" s="15"/>
      <c r="I73" s="15"/>
      <c r="J73" s="15"/>
      <c r="K73" s="15"/>
      <c r="L73" s="15"/>
      <c r="M73" s="31"/>
      <c r="N73" s="31"/>
      <c r="O73" s="15"/>
    </row>
  </sheetData>
  <mergeCells count="8">
    <mergeCell ref="B13:O13"/>
    <mergeCell ref="B51:O51"/>
    <mergeCell ref="B32:O32"/>
    <mergeCell ref="B6:O6"/>
    <mergeCell ref="B7:O7"/>
    <mergeCell ref="B8:O8"/>
    <mergeCell ref="B10:O10"/>
    <mergeCell ref="B11:O11"/>
  </mergeCells>
  <pageMargins left="0.39370078740157483" right="0.19685039370078741" top="0.39370078740157483" bottom="0.19685039370078741" header="0" footer="0"/>
  <pageSetup scale="7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6"/>
  <sheetViews>
    <sheetView tabSelected="1" topLeftCell="A15" zoomScaleNormal="100" zoomScaleSheetLayoutView="85" workbookViewId="0">
      <selection activeCell="Q26" sqref="Q26"/>
    </sheetView>
  </sheetViews>
  <sheetFormatPr baseColWidth="10" defaultColWidth="11.42578125" defaultRowHeight="12.75"/>
  <cols>
    <col min="1" max="1" width="2.28515625" customWidth="1"/>
    <col min="2" max="2" width="9.28515625" customWidth="1"/>
    <col min="3" max="3" width="15" customWidth="1"/>
    <col min="4" max="4" width="7.85546875" style="1" customWidth="1"/>
    <col min="5" max="5" width="10" style="1" customWidth="1"/>
    <col min="6" max="6" width="8.5703125" style="1" customWidth="1"/>
    <col min="7" max="7" width="7" style="1" customWidth="1"/>
    <col min="8" max="8" width="7.42578125" style="1" customWidth="1"/>
    <col min="9" max="9" width="7.140625" style="1" customWidth="1"/>
    <col min="10" max="10" width="6.85546875" style="1" customWidth="1"/>
    <col min="11" max="11" width="10" style="1" customWidth="1"/>
    <col min="12" max="12" width="13.28515625" style="1" customWidth="1"/>
    <col min="13" max="13" width="9.5703125" style="1" customWidth="1"/>
    <col min="14" max="14" width="11" style="1" customWidth="1"/>
    <col min="15" max="15" width="11.85546875" style="1" hidden="1" customWidth="1"/>
    <col min="16" max="16" width="23.85546875" style="1" customWidth="1"/>
    <col min="17" max="17" width="15" style="1" customWidth="1"/>
    <col min="18" max="18" width="26.7109375" style="1" customWidth="1"/>
    <col min="19" max="19" width="2.140625" customWidth="1"/>
  </cols>
  <sheetData>
    <row r="1" spans="1:20" ht="7.5" customHeight="1"/>
    <row r="6" spans="1:20" ht="15" customHeight="1">
      <c r="B6" s="71" t="s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5"/>
      <c r="T6" s="5"/>
    </row>
    <row r="7" spans="1:20" ht="21" customHeight="1">
      <c r="B7" s="65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51"/>
      <c r="T7" s="5"/>
    </row>
    <row r="8" spans="1:20" ht="15.75">
      <c r="B8" s="72" t="s">
        <v>38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56"/>
    </row>
    <row r="9" spans="1:20" ht="15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6"/>
    </row>
    <row r="10" spans="1:20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ht="43.5" customHeight="1">
      <c r="B11" s="73" t="s">
        <v>42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45"/>
    </row>
    <row r="12" spans="1:20" ht="23.25" customHeight="1">
      <c r="T12" s="4"/>
    </row>
    <row r="13" spans="1:20" ht="15" thickBot="1">
      <c r="B13" s="28" t="s">
        <v>43</v>
      </c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20" ht="45">
      <c r="B14" s="49" t="s">
        <v>16</v>
      </c>
      <c r="C14" s="40" t="s">
        <v>10</v>
      </c>
      <c r="D14" s="40" t="s">
        <v>17</v>
      </c>
      <c r="E14" s="40" t="s">
        <v>18</v>
      </c>
      <c r="F14" s="40" t="s">
        <v>19</v>
      </c>
      <c r="G14" s="40" t="s">
        <v>20</v>
      </c>
      <c r="H14" s="40" t="s">
        <v>21</v>
      </c>
      <c r="I14" s="40" t="s">
        <v>22</v>
      </c>
      <c r="J14" s="40" t="s">
        <v>23</v>
      </c>
      <c r="K14" s="40" t="s">
        <v>24</v>
      </c>
      <c r="L14" s="40" t="s">
        <v>25</v>
      </c>
      <c r="M14" s="40" t="s">
        <v>26</v>
      </c>
      <c r="N14" s="40" t="s">
        <v>27</v>
      </c>
      <c r="O14" s="40" t="s">
        <v>28</v>
      </c>
      <c r="P14" s="41" t="s">
        <v>34</v>
      </c>
      <c r="Q14" s="41" t="s">
        <v>35</v>
      </c>
      <c r="R14" s="42" t="s">
        <v>36</v>
      </c>
    </row>
    <row r="15" spans="1:20" ht="15.75">
      <c r="B15" s="43">
        <v>2017</v>
      </c>
      <c r="C15" s="39">
        <v>5086296</v>
      </c>
      <c r="D15" s="44">
        <v>18</v>
      </c>
      <c r="E15" s="44">
        <v>21</v>
      </c>
      <c r="F15" s="44">
        <v>25</v>
      </c>
      <c r="G15" s="44">
        <v>12</v>
      </c>
      <c r="H15" s="44">
        <v>21</v>
      </c>
      <c r="I15" s="44">
        <v>20</v>
      </c>
      <c r="J15" s="44">
        <v>19</v>
      </c>
      <c r="K15" s="44">
        <v>17</v>
      </c>
      <c r="L15" s="44">
        <v>11</v>
      </c>
      <c r="M15" s="44">
        <v>16</v>
      </c>
      <c r="N15" s="44">
        <v>14</v>
      </c>
      <c r="O15" s="44"/>
      <c r="P15" s="38">
        <f>SUM(D15:O15)</f>
        <v>194</v>
      </c>
      <c r="Q15" s="69">
        <f>(P16-P15)*100/P15</f>
        <v>-25.257731958762886</v>
      </c>
      <c r="R15" s="59">
        <f xml:space="preserve"> (100000/C15)*(P15/11)*12</f>
        <v>4.1609132389535262</v>
      </c>
    </row>
    <row r="16" spans="1:20" ht="17.25" customHeight="1" thickBot="1">
      <c r="B16" s="25">
        <v>2018</v>
      </c>
      <c r="C16" s="26">
        <v>5136325</v>
      </c>
      <c r="D16" s="27">
        <v>11</v>
      </c>
      <c r="E16" s="27">
        <v>13</v>
      </c>
      <c r="F16" s="27">
        <v>5</v>
      </c>
      <c r="G16" s="27">
        <v>10</v>
      </c>
      <c r="H16" s="27">
        <v>15</v>
      </c>
      <c r="I16" s="27">
        <v>22</v>
      </c>
      <c r="J16" s="27">
        <v>20</v>
      </c>
      <c r="K16" s="27">
        <v>15</v>
      </c>
      <c r="L16" s="27">
        <v>14</v>
      </c>
      <c r="M16" s="27">
        <v>12</v>
      </c>
      <c r="N16" s="27">
        <v>8</v>
      </c>
      <c r="O16" s="27"/>
      <c r="P16" s="26">
        <f>SUM(D16:O16)</f>
        <v>145</v>
      </c>
      <c r="Q16" s="70"/>
      <c r="R16" s="29">
        <f xml:space="preserve"> (100000/C16)*(P16/11)*12</f>
        <v>3.0796691833522636</v>
      </c>
    </row>
    <row r="17" spans="2:18">
      <c r="B17" s="30" t="s">
        <v>32</v>
      </c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0" t="s">
        <v>40</v>
      </c>
    </row>
    <row r="18" spans="2:18">
      <c r="B18" s="3"/>
      <c r="C18" s="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22" spans="2:18" ht="15" thickBot="1">
      <c r="B22" s="28" t="s">
        <v>44</v>
      </c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30">
      <c r="B23" s="49" t="s">
        <v>16</v>
      </c>
      <c r="C23" s="40" t="s">
        <v>10</v>
      </c>
      <c r="D23" s="40" t="s">
        <v>17</v>
      </c>
      <c r="E23" s="40" t="s">
        <v>18</v>
      </c>
      <c r="F23" s="40" t="s">
        <v>19</v>
      </c>
      <c r="G23" s="40" t="s">
        <v>20</v>
      </c>
      <c r="H23" s="40" t="s">
        <v>21</v>
      </c>
      <c r="I23" s="40" t="s">
        <v>22</v>
      </c>
      <c r="J23" s="40" t="s">
        <v>23</v>
      </c>
      <c r="K23" s="40" t="s">
        <v>24</v>
      </c>
      <c r="L23" s="40" t="s">
        <v>25</v>
      </c>
      <c r="M23" s="40" t="s">
        <v>26</v>
      </c>
      <c r="N23" s="40" t="s">
        <v>27</v>
      </c>
      <c r="O23" s="40" t="s">
        <v>28</v>
      </c>
      <c r="P23" s="41" t="s">
        <v>45</v>
      </c>
      <c r="Q23" s="41" t="s">
        <v>35</v>
      </c>
      <c r="R23" s="42" t="s">
        <v>46</v>
      </c>
    </row>
    <row r="24" spans="2:18" ht="15.75">
      <c r="B24" s="43">
        <v>2017</v>
      </c>
      <c r="C24" s="39">
        <v>5086296</v>
      </c>
      <c r="D24" s="44">
        <v>7</v>
      </c>
      <c r="E24" s="44">
        <v>7</v>
      </c>
      <c r="F24" s="44">
        <v>6</v>
      </c>
      <c r="G24" s="44">
        <v>7</v>
      </c>
      <c r="H24" s="44">
        <v>10</v>
      </c>
      <c r="I24" s="44">
        <v>12</v>
      </c>
      <c r="J24" s="44">
        <v>15</v>
      </c>
      <c r="K24" s="44">
        <v>9</v>
      </c>
      <c r="L24" s="44">
        <v>6</v>
      </c>
      <c r="M24" s="44">
        <v>12</v>
      </c>
      <c r="N24" s="44">
        <v>8</v>
      </c>
      <c r="O24" s="44"/>
      <c r="P24" s="38">
        <f>SUM(D24:O24)</f>
        <v>99</v>
      </c>
      <c r="Q24" s="69">
        <f>(P25-P24)*100/P24</f>
        <v>-25.252525252525253</v>
      </c>
      <c r="R24" s="59">
        <f xml:space="preserve"> (100000/C24)*(P24/11)*12</f>
        <v>2.1233526322494796</v>
      </c>
    </row>
    <row r="25" spans="2:18" ht="16.5" thickBot="1">
      <c r="B25" s="25">
        <v>2018</v>
      </c>
      <c r="C25" s="26">
        <v>5136325</v>
      </c>
      <c r="D25" s="27">
        <v>7</v>
      </c>
      <c r="E25" s="27">
        <v>7</v>
      </c>
      <c r="F25" s="27">
        <v>4</v>
      </c>
      <c r="G25" s="27">
        <v>4</v>
      </c>
      <c r="H25" s="27">
        <v>4</v>
      </c>
      <c r="I25" s="27">
        <v>12</v>
      </c>
      <c r="J25" s="27">
        <v>12</v>
      </c>
      <c r="K25" s="27">
        <v>9</v>
      </c>
      <c r="L25" s="27">
        <v>6</v>
      </c>
      <c r="M25" s="27">
        <v>7</v>
      </c>
      <c r="N25" s="27">
        <v>2</v>
      </c>
      <c r="O25" s="27"/>
      <c r="P25" s="26">
        <f>SUM(D25:O25)</f>
        <v>74</v>
      </c>
      <c r="Q25" s="70"/>
      <c r="R25" s="29">
        <f xml:space="preserve"> (100000/C25)*(P25/11)*12</f>
        <v>1.5716932384004658</v>
      </c>
    </row>
    <row r="26" spans="2:18">
      <c r="B26" s="30" t="s">
        <v>32</v>
      </c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0" t="s">
        <v>40</v>
      </c>
    </row>
  </sheetData>
  <mergeCells count="6">
    <mergeCell ref="Q24:Q25"/>
    <mergeCell ref="B6:R6"/>
    <mergeCell ref="B7:R7"/>
    <mergeCell ref="B8:R8"/>
    <mergeCell ref="B11:R11"/>
    <mergeCell ref="Q15:Q16"/>
  </mergeCells>
  <pageMargins left="0.39370078740157483" right="0.19685039370078741" top="0.39370078740157483" bottom="0.19685039370078741" header="0" footer="0"/>
  <pageSetup scale="7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República Dominicana</vt:lpstr>
      <vt:lpstr>VARIACION INTIMOS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2018-12-20T16:53:14Z</cp:lastPrinted>
  <dcterms:created xsi:type="dcterms:W3CDTF">2006-12-08T13:44:00Z</dcterms:created>
  <dcterms:modified xsi:type="dcterms:W3CDTF">2019-01-03T16:52:47Z</dcterms:modified>
</cp:coreProperties>
</file>