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munoz\Desktop\En marcha\VIOLENCIA DE GENERO 2017\"/>
    </mc:Choice>
  </mc:AlternateContent>
  <bookViews>
    <workbookView xWindow="0" yWindow="0" windowWidth="20490" windowHeight="7755"/>
  </bookViews>
  <sheets>
    <sheet name="PAIS" sheetId="2" r:id="rId1"/>
    <sheet name="PERAVIA" sheetId="3" r:id="rId2"/>
    <sheet name="HIGUEY" sheetId="4" r:id="rId3"/>
    <sheet name="SAN PEDRO" sheetId="5" r:id="rId4"/>
    <sheet name="DAJABON" sheetId="6" r:id="rId5"/>
    <sheet name="PUERTO PLATA" sheetId="7" r:id="rId6"/>
    <sheet name="SALCEDO" sheetId="8" r:id="rId7"/>
    <sheet name="MONSEÑOR NOUEL" sheetId="9" r:id="rId8"/>
    <sheet name="SANTIAGO" sheetId="10" r:id="rId9"/>
    <sheet name="SAN FRANCISCO DE MACORIS" sheetId="11" r:id="rId10"/>
    <sheet name="MOCA" sheetId="12" r:id="rId11"/>
    <sheet name="LA VEGA" sheetId="13" r:id="rId12"/>
    <sheet name="SAN CRISTOBAL" sheetId="14" r:id="rId13"/>
    <sheet name="SAN JUAN" sheetId="15" r:id="rId14"/>
    <sheet name="AZUA" sheetId="16" r:id="rId15"/>
    <sheet name="LA ROMANA" sheetId="17" r:id="rId16"/>
    <sheet name="DISTRITO NACIONAL" sheetId="18" r:id="rId17"/>
    <sheet name="VALVERDE" sheetId="19" r:id="rId18"/>
    <sheet name="SANTO DOMINGO" sheetId="20" r:id="rId19"/>
  </sheets>
  <calcPr calcId="152511"/>
</workbook>
</file>

<file path=xl/calcChain.xml><?xml version="1.0" encoding="utf-8"?>
<calcChain xmlns="http://schemas.openxmlformats.org/spreadsheetml/2006/main">
  <c r="P38" i="20" l="1"/>
  <c r="O33" i="20"/>
  <c r="N33" i="20"/>
  <c r="M33" i="20"/>
  <c r="L33" i="20"/>
  <c r="K33" i="20"/>
  <c r="J33" i="20"/>
  <c r="I33" i="20"/>
  <c r="H33" i="20"/>
  <c r="G33" i="20"/>
  <c r="F33" i="20"/>
  <c r="E33" i="20"/>
  <c r="D33" i="20"/>
  <c r="P32" i="20"/>
  <c r="P31" i="20"/>
  <c r="P30" i="20"/>
  <c r="P29" i="20"/>
  <c r="P28" i="20"/>
  <c r="P27" i="20"/>
  <c r="P33" i="20" s="1"/>
  <c r="M22" i="20"/>
  <c r="L22" i="20"/>
  <c r="I22" i="20"/>
  <c r="H22" i="20"/>
  <c r="E22" i="20"/>
  <c r="D22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P20" i="20"/>
  <c r="P19" i="20"/>
  <c r="P18" i="20"/>
  <c r="P21" i="20" s="1"/>
  <c r="O17" i="20"/>
  <c r="O22" i="20" s="1"/>
  <c r="N17" i="20"/>
  <c r="M17" i="20"/>
  <c r="L17" i="20"/>
  <c r="K17" i="20"/>
  <c r="K22" i="20" s="1"/>
  <c r="J17" i="20"/>
  <c r="I17" i="20"/>
  <c r="H17" i="20"/>
  <c r="G17" i="20"/>
  <c r="G22" i="20" s="1"/>
  <c r="F17" i="20"/>
  <c r="E17" i="20"/>
  <c r="D17" i="20"/>
  <c r="P16" i="20"/>
  <c r="P15" i="20"/>
  <c r="P17" i="20" s="1"/>
  <c r="P38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P32" i="19"/>
  <c r="P31" i="19"/>
  <c r="P30" i="19"/>
  <c r="P29" i="19"/>
  <c r="P28" i="19"/>
  <c r="P27" i="19"/>
  <c r="P33" i="19" s="1"/>
  <c r="M22" i="19"/>
  <c r="L22" i="19"/>
  <c r="I22" i="19"/>
  <c r="H22" i="19"/>
  <c r="E22" i="19"/>
  <c r="D22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P20" i="19"/>
  <c r="P19" i="19"/>
  <c r="P18" i="19"/>
  <c r="O17" i="19"/>
  <c r="O22" i="19" s="1"/>
  <c r="N17" i="19"/>
  <c r="N22" i="19" s="1"/>
  <c r="M17" i="19"/>
  <c r="L17" i="19"/>
  <c r="K17" i="19"/>
  <c r="K22" i="19" s="1"/>
  <c r="J17" i="19"/>
  <c r="J22" i="19" s="1"/>
  <c r="I17" i="19"/>
  <c r="H17" i="19"/>
  <c r="G17" i="19"/>
  <c r="G22" i="19" s="1"/>
  <c r="F17" i="19"/>
  <c r="F22" i="19" s="1"/>
  <c r="E17" i="19"/>
  <c r="D17" i="19"/>
  <c r="P16" i="19"/>
  <c r="P15" i="19"/>
  <c r="P17" i="19" s="1"/>
  <c r="P38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P32" i="18"/>
  <c r="P31" i="18"/>
  <c r="P30" i="18"/>
  <c r="P29" i="18"/>
  <c r="P28" i="18"/>
  <c r="P27" i="18"/>
  <c r="P33" i="18" s="1"/>
  <c r="M22" i="18"/>
  <c r="L22" i="18"/>
  <c r="I22" i="18"/>
  <c r="H22" i="18"/>
  <c r="E22" i="18"/>
  <c r="D22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P20" i="18"/>
  <c r="P19" i="18"/>
  <c r="P18" i="18"/>
  <c r="P21" i="18" s="1"/>
  <c r="O17" i="18"/>
  <c r="O22" i="18" s="1"/>
  <c r="N17" i="18"/>
  <c r="M17" i="18"/>
  <c r="L17" i="18"/>
  <c r="K17" i="18"/>
  <c r="K22" i="18" s="1"/>
  <c r="J17" i="18"/>
  <c r="I17" i="18"/>
  <c r="H17" i="18"/>
  <c r="G17" i="18"/>
  <c r="G22" i="18" s="1"/>
  <c r="F17" i="18"/>
  <c r="E17" i="18"/>
  <c r="D17" i="18"/>
  <c r="P16" i="18"/>
  <c r="P15" i="18"/>
  <c r="P17" i="18" s="1"/>
  <c r="P38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P32" i="17"/>
  <c r="P31" i="17"/>
  <c r="P30" i="17"/>
  <c r="P29" i="17"/>
  <c r="P28" i="17"/>
  <c r="P27" i="17"/>
  <c r="P33" i="17" s="1"/>
  <c r="M22" i="17"/>
  <c r="L22" i="17"/>
  <c r="I22" i="17"/>
  <c r="H22" i="17"/>
  <c r="E22" i="17"/>
  <c r="D22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P20" i="17"/>
  <c r="P19" i="17"/>
  <c r="P18" i="17"/>
  <c r="O17" i="17"/>
  <c r="O22" i="17" s="1"/>
  <c r="N17" i="17"/>
  <c r="N22" i="17" s="1"/>
  <c r="M17" i="17"/>
  <c r="L17" i="17"/>
  <c r="K17" i="17"/>
  <c r="K22" i="17" s="1"/>
  <c r="J17" i="17"/>
  <c r="J22" i="17" s="1"/>
  <c r="I17" i="17"/>
  <c r="H17" i="17"/>
  <c r="G17" i="17"/>
  <c r="G22" i="17" s="1"/>
  <c r="F17" i="17"/>
  <c r="F22" i="17" s="1"/>
  <c r="E17" i="17"/>
  <c r="D17" i="17"/>
  <c r="P16" i="17"/>
  <c r="P15" i="17"/>
  <c r="P17" i="17" s="1"/>
  <c r="P38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P32" i="16"/>
  <c r="P31" i="16"/>
  <c r="P30" i="16"/>
  <c r="P29" i="16"/>
  <c r="P28" i="16"/>
  <c r="P27" i="16"/>
  <c r="P33" i="16" s="1"/>
  <c r="M22" i="16"/>
  <c r="L22" i="16"/>
  <c r="I22" i="16"/>
  <c r="H22" i="16"/>
  <c r="E22" i="16"/>
  <c r="D22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P20" i="16"/>
  <c r="P19" i="16"/>
  <c r="P18" i="16"/>
  <c r="P21" i="16" s="1"/>
  <c r="O17" i="16"/>
  <c r="O22" i="16" s="1"/>
  <c r="N17" i="16"/>
  <c r="M17" i="16"/>
  <c r="L17" i="16"/>
  <c r="K17" i="16"/>
  <c r="K22" i="16" s="1"/>
  <c r="J17" i="16"/>
  <c r="I17" i="16"/>
  <c r="H17" i="16"/>
  <c r="G17" i="16"/>
  <c r="G22" i="16" s="1"/>
  <c r="F17" i="16"/>
  <c r="E17" i="16"/>
  <c r="D17" i="16"/>
  <c r="P16" i="16"/>
  <c r="P15" i="16"/>
  <c r="P17" i="16" s="1"/>
  <c r="P38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P32" i="15"/>
  <c r="P31" i="15"/>
  <c r="P30" i="15"/>
  <c r="P29" i="15"/>
  <c r="P28" i="15"/>
  <c r="P27" i="15"/>
  <c r="P33" i="15" s="1"/>
  <c r="M22" i="15"/>
  <c r="L22" i="15"/>
  <c r="I22" i="15"/>
  <c r="H22" i="15"/>
  <c r="E22" i="15"/>
  <c r="D22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P20" i="15"/>
  <c r="P19" i="15"/>
  <c r="P18" i="15"/>
  <c r="O17" i="15"/>
  <c r="O22" i="15" s="1"/>
  <c r="N17" i="15"/>
  <c r="N22" i="15" s="1"/>
  <c r="M17" i="15"/>
  <c r="L17" i="15"/>
  <c r="K17" i="15"/>
  <c r="K22" i="15" s="1"/>
  <c r="J17" i="15"/>
  <c r="J22" i="15" s="1"/>
  <c r="I17" i="15"/>
  <c r="H17" i="15"/>
  <c r="G17" i="15"/>
  <c r="G22" i="15" s="1"/>
  <c r="F17" i="15"/>
  <c r="F22" i="15" s="1"/>
  <c r="E17" i="15"/>
  <c r="D17" i="15"/>
  <c r="P16" i="15"/>
  <c r="P15" i="15"/>
  <c r="P17" i="15" s="1"/>
  <c r="P38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P32" i="14"/>
  <c r="P31" i="14"/>
  <c r="P30" i="14"/>
  <c r="P29" i="14"/>
  <c r="P28" i="14"/>
  <c r="P27" i="14"/>
  <c r="P33" i="14" s="1"/>
  <c r="M22" i="14"/>
  <c r="I22" i="14"/>
  <c r="E22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P20" i="14"/>
  <c r="P19" i="14"/>
  <c r="P18" i="14"/>
  <c r="O17" i="14"/>
  <c r="O22" i="14" s="1"/>
  <c r="N17" i="14"/>
  <c r="M17" i="14"/>
  <c r="L17" i="14"/>
  <c r="L22" i="14" s="1"/>
  <c r="K17" i="14"/>
  <c r="K22" i="14" s="1"/>
  <c r="J17" i="14"/>
  <c r="I17" i="14"/>
  <c r="H17" i="14"/>
  <c r="H22" i="14" s="1"/>
  <c r="G17" i="14"/>
  <c r="G22" i="14" s="1"/>
  <c r="F17" i="14"/>
  <c r="E17" i="14"/>
  <c r="D17" i="14"/>
  <c r="D22" i="14" s="1"/>
  <c r="P16" i="14"/>
  <c r="P15" i="14"/>
  <c r="P17" i="14" s="1"/>
  <c r="P38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P32" i="13"/>
  <c r="P31" i="13"/>
  <c r="P30" i="13"/>
  <c r="P29" i="13"/>
  <c r="P28" i="13"/>
  <c r="P27" i="13"/>
  <c r="P33" i="13" s="1"/>
  <c r="M22" i="13"/>
  <c r="I22" i="13"/>
  <c r="E22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P20" i="13"/>
  <c r="P19" i="13"/>
  <c r="P18" i="13"/>
  <c r="P21" i="13" s="1"/>
  <c r="O17" i="13"/>
  <c r="O22" i="13" s="1"/>
  <c r="N17" i="13"/>
  <c r="M17" i="13"/>
  <c r="L17" i="13"/>
  <c r="L22" i="13" s="1"/>
  <c r="K17" i="13"/>
  <c r="K22" i="13" s="1"/>
  <c r="J17" i="13"/>
  <c r="I17" i="13"/>
  <c r="H17" i="13"/>
  <c r="H22" i="13" s="1"/>
  <c r="G17" i="13"/>
  <c r="G22" i="13" s="1"/>
  <c r="F17" i="13"/>
  <c r="E17" i="13"/>
  <c r="D17" i="13"/>
  <c r="D22" i="13" s="1"/>
  <c r="P16" i="13"/>
  <c r="P15" i="13"/>
  <c r="P17" i="13" s="1"/>
  <c r="P38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P32" i="12"/>
  <c r="P31" i="12"/>
  <c r="P30" i="12"/>
  <c r="P29" i="12"/>
  <c r="P28" i="12"/>
  <c r="P27" i="12"/>
  <c r="P33" i="12" s="1"/>
  <c r="M22" i="12"/>
  <c r="I22" i="12"/>
  <c r="E22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P20" i="12"/>
  <c r="P19" i="12"/>
  <c r="P18" i="12"/>
  <c r="P21" i="12" s="1"/>
  <c r="O17" i="12"/>
  <c r="O22" i="12" s="1"/>
  <c r="N17" i="12"/>
  <c r="M17" i="12"/>
  <c r="L17" i="12"/>
  <c r="L22" i="12" s="1"/>
  <c r="K17" i="12"/>
  <c r="K22" i="12" s="1"/>
  <c r="J17" i="12"/>
  <c r="J22" i="12" s="1"/>
  <c r="I17" i="12"/>
  <c r="H17" i="12"/>
  <c r="H22" i="12" s="1"/>
  <c r="G17" i="12"/>
  <c r="G22" i="12" s="1"/>
  <c r="F17" i="12"/>
  <c r="F22" i="12" s="1"/>
  <c r="E17" i="12"/>
  <c r="D17" i="12"/>
  <c r="D22" i="12" s="1"/>
  <c r="P16" i="12"/>
  <c r="P15" i="12"/>
  <c r="P17" i="12" s="1"/>
  <c r="P38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P32" i="11"/>
  <c r="P31" i="11"/>
  <c r="P30" i="11"/>
  <c r="P29" i="11"/>
  <c r="P28" i="11"/>
  <c r="P27" i="11"/>
  <c r="P33" i="11" s="1"/>
  <c r="M22" i="11"/>
  <c r="I22" i="11"/>
  <c r="E22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P20" i="11"/>
  <c r="P19" i="11"/>
  <c r="P18" i="11"/>
  <c r="O17" i="11"/>
  <c r="O22" i="11" s="1"/>
  <c r="N17" i="11"/>
  <c r="N22" i="11" s="1"/>
  <c r="M17" i="11"/>
  <c r="L17" i="11"/>
  <c r="L22" i="11" s="1"/>
  <c r="K17" i="11"/>
  <c r="K22" i="11" s="1"/>
  <c r="J17" i="11"/>
  <c r="J22" i="11" s="1"/>
  <c r="I17" i="11"/>
  <c r="H17" i="11"/>
  <c r="H22" i="11" s="1"/>
  <c r="G17" i="11"/>
  <c r="G22" i="11" s="1"/>
  <c r="F17" i="11"/>
  <c r="F22" i="11" s="1"/>
  <c r="E17" i="11"/>
  <c r="D17" i="11"/>
  <c r="D22" i="11" s="1"/>
  <c r="P16" i="11"/>
  <c r="P15" i="11"/>
  <c r="P17" i="11" s="1"/>
  <c r="P38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P32" i="10"/>
  <c r="P31" i="10"/>
  <c r="P30" i="10"/>
  <c r="P29" i="10"/>
  <c r="P28" i="10"/>
  <c r="P27" i="10"/>
  <c r="P33" i="10" s="1"/>
  <c r="M22" i="10"/>
  <c r="I22" i="10"/>
  <c r="E22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P20" i="10"/>
  <c r="P19" i="10"/>
  <c r="P18" i="10"/>
  <c r="O17" i="10"/>
  <c r="O22" i="10" s="1"/>
  <c r="N17" i="10"/>
  <c r="M17" i="10"/>
  <c r="L17" i="10"/>
  <c r="L22" i="10" s="1"/>
  <c r="K17" i="10"/>
  <c r="K22" i="10" s="1"/>
  <c r="J17" i="10"/>
  <c r="I17" i="10"/>
  <c r="H17" i="10"/>
  <c r="H22" i="10" s="1"/>
  <c r="G17" i="10"/>
  <c r="G22" i="10" s="1"/>
  <c r="F17" i="10"/>
  <c r="E17" i="10"/>
  <c r="D17" i="10"/>
  <c r="D22" i="10" s="1"/>
  <c r="P16" i="10"/>
  <c r="P15" i="10"/>
  <c r="P17" i="10" s="1"/>
  <c r="P38" i="9"/>
  <c r="O33" i="9"/>
  <c r="N33" i="9"/>
  <c r="M33" i="9"/>
  <c r="L33" i="9"/>
  <c r="K33" i="9"/>
  <c r="J33" i="9"/>
  <c r="I33" i="9"/>
  <c r="H33" i="9"/>
  <c r="G33" i="9"/>
  <c r="F33" i="9"/>
  <c r="E33" i="9"/>
  <c r="D33" i="9"/>
  <c r="P32" i="9"/>
  <c r="P31" i="9"/>
  <c r="P30" i="9"/>
  <c r="P29" i="9"/>
  <c r="P28" i="9"/>
  <c r="P27" i="9"/>
  <c r="P33" i="9" s="1"/>
  <c r="M22" i="9"/>
  <c r="I22" i="9"/>
  <c r="E22" i="9"/>
  <c r="O21" i="9"/>
  <c r="N21" i="9"/>
  <c r="M21" i="9"/>
  <c r="L21" i="9"/>
  <c r="K21" i="9"/>
  <c r="J21" i="9"/>
  <c r="I21" i="9"/>
  <c r="H21" i="9"/>
  <c r="G21" i="9"/>
  <c r="F21" i="9"/>
  <c r="E21" i="9"/>
  <c r="D21" i="9"/>
  <c r="P20" i="9"/>
  <c r="P19" i="9"/>
  <c r="P18" i="9"/>
  <c r="P21" i="9" s="1"/>
  <c r="O17" i="9"/>
  <c r="O22" i="9" s="1"/>
  <c r="N17" i="9"/>
  <c r="M17" i="9"/>
  <c r="L17" i="9"/>
  <c r="L22" i="9" s="1"/>
  <c r="K17" i="9"/>
  <c r="K22" i="9" s="1"/>
  <c r="J17" i="9"/>
  <c r="I17" i="9"/>
  <c r="H17" i="9"/>
  <c r="H22" i="9" s="1"/>
  <c r="G17" i="9"/>
  <c r="G22" i="9" s="1"/>
  <c r="F17" i="9"/>
  <c r="E17" i="9"/>
  <c r="D17" i="9"/>
  <c r="D22" i="9" s="1"/>
  <c r="P16" i="9"/>
  <c r="P15" i="9"/>
  <c r="P17" i="9" s="1"/>
  <c r="P38" i="8"/>
  <c r="O33" i="8"/>
  <c r="N33" i="8"/>
  <c r="M33" i="8"/>
  <c r="L33" i="8"/>
  <c r="K33" i="8"/>
  <c r="J33" i="8"/>
  <c r="I33" i="8"/>
  <c r="H33" i="8"/>
  <c r="G33" i="8"/>
  <c r="F33" i="8"/>
  <c r="E33" i="8"/>
  <c r="D33" i="8"/>
  <c r="P32" i="8"/>
  <c r="P31" i="8"/>
  <c r="P30" i="8"/>
  <c r="P29" i="8"/>
  <c r="P28" i="8"/>
  <c r="P27" i="8"/>
  <c r="P33" i="8" s="1"/>
  <c r="M22" i="8"/>
  <c r="I22" i="8"/>
  <c r="E22" i="8"/>
  <c r="O21" i="8"/>
  <c r="N21" i="8"/>
  <c r="M21" i="8"/>
  <c r="L21" i="8"/>
  <c r="K21" i="8"/>
  <c r="J21" i="8"/>
  <c r="I21" i="8"/>
  <c r="H21" i="8"/>
  <c r="G21" i="8"/>
  <c r="F21" i="8"/>
  <c r="E21" i="8"/>
  <c r="D21" i="8"/>
  <c r="P20" i="8"/>
  <c r="P19" i="8"/>
  <c r="P18" i="8"/>
  <c r="P21" i="8" s="1"/>
  <c r="O17" i="8"/>
  <c r="O22" i="8" s="1"/>
  <c r="N17" i="8"/>
  <c r="M17" i="8"/>
  <c r="L17" i="8"/>
  <c r="L22" i="8" s="1"/>
  <c r="K17" i="8"/>
  <c r="K22" i="8" s="1"/>
  <c r="J17" i="8"/>
  <c r="I17" i="8"/>
  <c r="H17" i="8"/>
  <c r="H22" i="8" s="1"/>
  <c r="G17" i="8"/>
  <c r="G22" i="8" s="1"/>
  <c r="F17" i="8"/>
  <c r="E17" i="8"/>
  <c r="D17" i="8"/>
  <c r="D22" i="8" s="1"/>
  <c r="P16" i="8"/>
  <c r="P15" i="8"/>
  <c r="P17" i="8" s="1"/>
  <c r="P38" i="7"/>
  <c r="O33" i="7"/>
  <c r="N33" i="7"/>
  <c r="M33" i="7"/>
  <c r="L33" i="7"/>
  <c r="K33" i="7"/>
  <c r="J33" i="7"/>
  <c r="I33" i="7"/>
  <c r="H33" i="7"/>
  <c r="G33" i="7"/>
  <c r="F33" i="7"/>
  <c r="E33" i="7"/>
  <c r="D33" i="7"/>
  <c r="P32" i="7"/>
  <c r="P31" i="7"/>
  <c r="P30" i="7"/>
  <c r="P29" i="7"/>
  <c r="P28" i="7"/>
  <c r="P27" i="7"/>
  <c r="P33" i="7" s="1"/>
  <c r="M22" i="7"/>
  <c r="I22" i="7"/>
  <c r="E22" i="7"/>
  <c r="O21" i="7"/>
  <c r="N21" i="7"/>
  <c r="M21" i="7"/>
  <c r="L21" i="7"/>
  <c r="K21" i="7"/>
  <c r="J21" i="7"/>
  <c r="I21" i="7"/>
  <c r="H21" i="7"/>
  <c r="G21" i="7"/>
  <c r="F21" i="7"/>
  <c r="E21" i="7"/>
  <c r="D21" i="7"/>
  <c r="P20" i="7"/>
  <c r="P19" i="7"/>
  <c r="P18" i="7"/>
  <c r="O17" i="7"/>
  <c r="O22" i="7" s="1"/>
  <c r="N17" i="7"/>
  <c r="N22" i="7" s="1"/>
  <c r="M17" i="7"/>
  <c r="L17" i="7"/>
  <c r="L22" i="7" s="1"/>
  <c r="K17" i="7"/>
  <c r="K22" i="7" s="1"/>
  <c r="J17" i="7"/>
  <c r="J22" i="7" s="1"/>
  <c r="I17" i="7"/>
  <c r="H17" i="7"/>
  <c r="H22" i="7" s="1"/>
  <c r="G17" i="7"/>
  <c r="G22" i="7" s="1"/>
  <c r="F17" i="7"/>
  <c r="F22" i="7" s="1"/>
  <c r="E17" i="7"/>
  <c r="D17" i="7"/>
  <c r="D22" i="7" s="1"/>
  <c r="P16" i="7"/>
  <c r="P15" i="7"/>
  <c r="P17" i="7" s="1"/>
  <c r="P38" i="6"/>
  <c r="O33" i="6"/>
  <c r="N33" i="6"/>
  <c r="M33" i="6"/>
  <c r="L33" i="6"/>
  <c r="K33" i="6"/>
  <c r="J33" i="6"/>
  <c r="I33" i="6"/>
  <c r="H33" i="6"/>
  <c r="G33" i="6"/>
  <c r="F33" i="6"/>
  <c r="E33" i="6"/>
  <c r="D33" i="6"/>
  <c r="P32" i="6"/>
  <c r="P31" i="6"/>
  <c r="P30" i="6"/>
  <c r="P29" i="6"/>
  <c r="P28" i="6"/>
  <c r="P27" i="6"/>
  <c r="L22" i="6"/>
  <c r="H22" i="6"/>
  <c r="D22" i="6"/>
  <c r="O21" i="6"/>
  <c r="N21" i="6"/>
  <c r="M21" i="6"/>
  <c r="L21" i="6"/>
  <c r="K21" i="6"/>
  <c r="J21" i="6"/>
  <c r="I21" i="6"/>
  <c r="H21" i="6"/>
  <c r="G21" i="6"/>
  <c r="F21" i="6"/>
  <c r="E21" i="6"/>
  <c r="D21" i="6"/>
  <c r="P20" i="6"/>
  <c r="P19" i="6"/>
  <c r="P18" i="6"/>
  <c r="P21" i="6" s="1"/>
  <c r="O17" i="6"/>
  <c r="O22" i="6" s="1"/>
  <c r="N17" i="6"/>
  <c r="N22" i="6" s="1"/>
  <c r="M17" i="6"/>
  <c r="M22" i="6" s="1"/>
  <c r="L17" i="6"/>
  <c r="K17" i="6"/>
  <c r="K22" i="6" s="1"/>
  <c r="J17" i="6"/>
  <c r="J22" i="6" s="1"/>
  <c r="I17" i="6"/>
  <c r="I22" i="6" s="1"/>
  <c r="H17" i="6"/>
  <c r="G17" i="6"/>
  <c r="G22" i="6" s="1"/>
  <c r="F17" i="6"/>
  <c r="F22" i="6" s="1"/>
  <c r="E17" i="6"/>
  <c r="E22" i="6" s="1"/>
  <c r="D17" i="6"/>
  <c r="P16" i="6"/>
  <c r="P15" i="6"/>
  <c r="P17" i="6" s="1"/>
  <c r="P22" i="6" s="1"/>
  <c r="P38" i="5"/>
  <c r="O33" i="5"/>
  <c r="N33" i="5"/>
  <c r="M33" i="5"/>
  <c r="L33" i="5"/>
  <c r="K33" i="5"/>
  <c r="J33" i="5"/>
  <c r="I33" i="5"/>
  <c r="H33" i="5"/>
  <c r="G33" i="5"/>
  <c r="F33" i="5"/>
  <c r="E33" i="5"/>
  <c r="D33" i="5"/>
  <c r="P32" i="5"/>
  <c r="P31" i="5"/>
  <c r="P30" i="5"/>
  <c r="P29" i="5"/>
  <c r="P28" i="5"/>
  <c r="P27" i="5"/>
  <c r="P33" i="5" s="1"/>
  <c r="L22" i="5"/>
  <c r="H22" i="5"/>
  <c r="D22" i="5"/>
  <c r="O21" i="5"/>
  <c r="N21" i="5"/>
  <c r="M21" i="5"/>
  <c r="L21" i="5"/>
  <c r="K21" i="5"/>
  <c r="J21" i="5"/>
  <c r="I21" i="5"/>
  <c r="H21" i="5"/>
  <c r="G21" i="5"/>
  <c r="F21" i="5"/>
  <c r="E21" i="5"/>
  <c r="D21" i="5"/>
  <c r="P20" i="5"/>
  <c r="P19" i="5"/>
  <c r="P18" i="5"/>
  <c r="P21" i="5" s="1"/>
  <c r="O17" i="5"/>
  <c r="O22" i="5" s="1"/>
  <c r="N17" i="5"/>
  <c r="N22" i="5" s="1"/>
  <c r="M17" i="5"/>
  <c r="M22" i="5" s="1"/>
  <c r="L17" i="5"/>
  <c r="K17" i="5"/>
  <c r="K22" i="5" s="1"/>
  <c r="J17" i="5"/>
  <c r="J22" i="5" s="1"/>
  <c r="I17" i="5"/>
  <c r="I22" i="5" s="1"/>
  <c r="H17" i="5"/>
  <c r="G17" i="5"/>
  <c r="G22" i="5" s="1"/>
  <c r="F17" i="5"/>
  <c r="F22" i="5" s="1"/>
  <c r="E17" i="5"/>
  <c r="E22" i="5" s="1"/>
  <c r="D17" i="5"/>
  <c r="P16" i="5"/>
  <c r="P15" i="5"/>
  <c r="P17" i="5" s="1"/>
  <c r="P22" i="5" s="1"/>
  <c r="P38" i="4"/>
  <c r="O33" i="4"/>
  <c r="N33" i="4"/>
  <c r="M33" i="4"/>
  <c r="L33" i="4"/>
  <c r="K33" i="4"/>
  <c r="J33" i="4"/>
  <c r="I33" i="4"/>
  <c r="H33" i="4"/>
  <c r="G33" i="4"/>
  <c r="F33" i="4"/>
  <c r="E33" i="4"/>
  <c r="D33" i="4"/>
  <c r="P32" i="4"/>
  <c r="P31" i="4"/>
  <c r="P30" i="4"/>
  <c r="P29" i="4"/>
  <c r="P28" i="4"/>
  <c r="P27" i="4"/>
  <c r="P33" i="4" s="1"/>
  <c r="L22" i="4"/>
  <c r="H22" i="4"/>
  <c r="D22" i="4"/>
  <c r="O21" i="4"/>
  <c r="N21" i="4"/>
  <c r="M21" i="4"/>
  <c r="L21" i="4"/>
  <c r="K21" i="4"/>
  <c r="J21" i="4"/>
  <c r="I21" i="4"/>
  <c r="H21" i="4"/>
  <c r="G21" i="4"/>
  <c r="F21" i="4"/>
  <c r="E21" i="4"/>
  <c r="D21" i="4"/>
  <c r="P20" i="4"/>
  <c r="P19" i="4"/>
  <c r="P18" i="4"/>
  <c r="P21" i="4" s="1"/>
  <c r="O17" i="4"/>
  <c r="O22" i="4" s="1"/>
  <c r="N17" i="4"/>
  <c r="N22" i="4" s="1"/>
  <c r="M17" i="4"/>
  <c r="M22" i="4" s="1"/>
  <c r="L17" i="4"/>
  <c r="K17" i="4"/>
  <c r="K22" i="4" s="1"/>
  <c r="J17" i="4"/>
  <c r="J22" i="4" s="1"/>
  <c r="I17" i="4"/>
  <c r="I22" i="4" s="1"/>
  <c r="H17" i="4"/>
  <c r="G17" i="4"/>
  <c r="G22" i="4" s="1"/>
  <c r="F17" i="4"/>
  <c r="F22" i="4" s="1"/>
  <c r="E17" i="4"/>
  <c r="E22" i="4" s="1"/>
  <c r="D17" i="4"/>
  <c r="P16" i="4"/>
  <c r="P15" i="4"/>
  <c r="P17" i="4" s="1"/>
  <c r="P38" i="3"/>
  <c r="O33" i="3"/>
  <c r="N33" i="3"/>
  <c r="M33" i="3"/>
  <c r="L33" i="3"/>
  <c r="K33" i="3"/>
  <c r="J33" i="3"/>
  <c r="I33" i="3"/>
  <c r="H33" i="3"/>
  <c r="G33" i="3"/>
  <c r="F33" i="3"/>
  <c r="E33" i="3"/>
  <c r="D33" i="3"/>
  <c r="P32" i="3"/>
  <c r="P31" i="3"/>
  <c r="P30" i="3"/>
  <c r="P29" i="3"/>
  <c r="P28" i="3"/>
  <c r="P27" i="3"/>
  <c r="P33" i="3" s="1"/>
  <c r="L22" i="3"/>
  <c r="H22" i="3"/>
  <c r="D22" i="3"/>
  <c r="O21" i="3"/>
  <c r="N21" i="3"/>
  <c r="M21" i="3"/>
  <c r="L21" i="3"/>
  <c r="K21" i="3"/>
  <c r="J21" i="3"/>
  <c r="I21" i="3"/>
  <c r="H21" i="3"/>
  <c r="G21" i="3"/>
  <c r="F21" i="3"/>
  <c r="E21" i="3"/>
  <c r="D21" i="3"/>
  <c r="P20" i="3"/>
  <c r="P19" i="3"/>
  <c r="P18" i="3"/>
  <c r="P21" i="3" s="1"/>
  <c r="O17" i="3"/>
  <c r="O22" i="3" s="1"/>
  <c r="N17" i="3"/>
  <c r="N22" i="3" s="1"/>
  <c r="M17" i="3"/>
  <c r="M22" i="3" s="1"/>
  <c r="L17" i="3"/>
  <c r="K17" i="3"/>
  <c r="K22" i="3" s="1"/>
  <c r="J17" i="3"/>
  <c r="J22" i="3" s="1"/>
  <c r="I17" i="3"/>
  <c r="I22" i="3" s="1"/>
  <c r="H17" i="3"/>
  <c r="G17" i="3"/>
  <c r="G22" i="3" s="1"/>
  <c r="F17" i="3"/>
  <c r="F22" i="3" s="1"/>
  <c r="E17" i="3"/>
  <c r="E22" i="3" s="1"/>
  <c r="D17" i="3"/>
  <c r="P16" i="3"/>
  <c r="P15" i="3"/>
  <c r="P17" i="3" s="1"/>
  <c r="O38" i="2"/>
  <c r="N38" i="2"/>
  <c r="M38" i="2"/>
  <c r="L38" i="2"/>
  <c r="K38" i="2"/>
  <c r="J38" i="2"/>
  <c r="I38" i="2"/>
  <c r="H38" i="2"/>
  <c r="G38" i="2"/>
  <c r="F38" i="2"/>
  <c r="E38" i="2"/>
  <c r="D38" i="2"/>
  <c r="D33" i="2"/>
  <c r="O32" i="2"/>
  <c r="N32" i="2"/>
  <c r="M32" i="2"/>
  <c r="L32" i="2"/>
  <c r="K32" i="2"/>
  <c r="J32" i="2"/>
  <c r="I32" i="2"/>
  <c r="H32" i="2"/>
  <c r="G32" i="2"/>
  <c r="F32" i="2"/>
  <c r="E32" i="2"/>
  <c r="D32" i="2"/>
  <c r="O31" i="2"/>
  <c r="N31" i="2"/>
  <c r="M31" i="2"/>
  <c r="L31" i="2"/>
  <c r="K31" i="2"/>
  <c r="J31" i="2"/>
  <c r="I31" i="2"/>
  <c r="H31" i="2"/>
  <c r="G31" i="2"/>
  <c r="F31" i="2"/>
  <c r="E31" i="2"/>
  <c r="D31" i="2"/>
  <c r="O30" i="2"/>
  <c r="N30" i="2"/>
  <c r="M30" i="2"/>
  <c r="L30" i="2"/>
  <c r="K30" i="2"/>
  <c r="J30" i="2"/>
  <c r="I30" i="2"/>
  <c r="H30" i="2"/>
  <c r="G30" i="2"/>
  <c r="F30" i="2"/>
  <c r="E30" i="2"/>
  <c r="D30" i="2"/>
  <c r="O29" i="2"/>
  <c r="N29" i="2"/>
  <c r="M29" i="2"/>
  <c r="L29" i="2"/>
  <c r="K29" i="2"/>
  <c r="J29" i="2"/>
  <c r="I29" i="2"/>
  <c r="H29" i="2"/>
  <c r="G29" i="2"/>
  <c r="F29" i="2"/>
  <c r="E29" i="2"/>
  <c r="D29" i="2"/>
  <c r="O28" i="2"/>
  <c r="N28" i="2"/>
  <c r="M28" i="2"/>
  <c r="L28" i="2"/>
  <c r="K28" i="2"/>
  <c r="J28" i="2"/>
  <c r="I28" i="2"/>
  <c r="H28" i="2"/>
  <c r="G28" i="2"/>
  <c r="F28" i="2"/>
  <c r="E28" i="2"/>
  <c r="D28" i="2"/>
  <c r="O27" i="2"/>
  <c r="O33" i="2" s="1"/>
  <c r="N27" i="2"/>
  <c r="N33" i="2" s="1"/>
  <c r="M27" i="2"/>
  <c r="L27" i="2"/>
  <c r="L33" i="2" s="1"/>
  <c r="K27" i="2"/>
  <c r="K33" i="2" s="1"/>
  <c r="J27" i="2"/>
  <c r="J33" i="2" s="1"/>
  <c r="I27" i="2"/>
  <c r="H27" i="2"/>
  <c r="H33" i="2" s="1"/>
  <c r="G27" i="2"/>
  <c r="G33" i="2" s="1"/>
  <c r="F27" i="2"/>
  <c r="F33" i="2" s="1"/>
  <c r="E27" i="2"/>
  <c r="D27" i="2"/>
  <c r="D21" i="2"/>
  <c r="O20" i="2"/>
  <c r="N20" i="2"/>
  <c r="M20" i="2"/>
  <c r="L20" i="2"/>
  <c r="K20" i="2"/>
  <c r="J20" i="2"/>
  <c r="I20" i="2"/>
  <c r="H20" i="2"/>
  <c r="G20" i="2"/>
  <c r="F20" i="2"/>
  <c r="E20" i="2"/>
  <c r="D20" i="2"/>
  <c r="O19" i="2"/>
  <c r="N19" i="2"/>
  <c r="M19" i="2"/>
  <c r="L19" i="2"/>
  <c r="K19" i="2"/>
  <c r="J19" i="2"/>
  <c r="I19" i="2"/>
  <c r="H19" i="2"/>
  <c r="G19" i="2"/>
  <c r="F19" i="2"/>
  <c r="E19" i="2"/>
  <c r="D19" i="2"/>
  <c r="O18" i="2"/>
  <c r="O21" i="2" s="1"/>
  <c r="N18" i="2"/>
  <c r="N21" i="2" s="1"/>
  <c r="M18" i="2"/>
  <c r="M21" i="2" s="1"/>
  <c r="L18" i="2"/>
  <c r="L21" i="2" s="1"/>
  <c r="K18" i="2"/>
  <c r="K21" i="2" s="1"/>
  <c r="J18" i="2"/>
  <c r="J21" i="2" s="1"/>
  <c r="I18" i="2"/>
  <c r="I21" i="2" s="1"/>
  <c r="H18" i="2"/>
  <c r="H21" i="2" s="1"/>
  <c r="G18" i="2"/>
  <c r="G21" i="2" s="1"/>
  <c r="F18" i="2"/>
  <c r="F21" i="2" s="1"/>
  <c r="E18" i="2"/>
  <c r="E21" i="2" s="1"/>
  <c r="D18" i="2"/>
  <c r="O16" i="2"/>
  <c r="N16" i="2"/>
  <c r="M16" i="2"/>
  <c r="L16" i="2"/>
  <c r="K16" i="2"/>
  <c r="J16" i="2"/>
  <c r="I16" i="2"/>
  <c r="H16" i="2"/>
  <c r="G16" i="2"/>
  <c r="F16" i="2"/>
  <c r="E16" i="2"/>
  <c r="D16" i="2"/>
  <c r="O15" i="2"/>
  <c r="O17" i="2" s="1"/>
  <c r="N15" i="2"/>
  <c r="N17" i="2" s="1"/>
  <c r="N22" i="2" s="1"/>
  <c r="M15" i="2"/>
  <c r="M17" i="2" s="1"/>
  <c r="M22" i="2" s="1"/>
  <c r="L15" i="2"/>
  <c r="L17" i="2" s="1"/>
  <c r="L22" i="2" s="1"/>
  <c r="K15" i="2"/>
  <c r="K17" i="2" s="1"/>
  <c r="J15" i="2"/>
  <c r="J17" i="2" s="1"/>
  <c r="J22" i="2" s="1"/>
  <c r="I15" i="2"/>
  <c r="I17" i="2" s="1"/>
  <c r="I22" i="2" s="1"/>
  <c r="H15" i="2"/>
  <c r="H17" i="2" s="1"/>
  <c r="H22" i="2" s="1"/>
  <c r="G15" i="2"/>
  <c r="G17" i="2" s="1"/>
  <c r="F15" i="2"/>
  <c r="F17" i="2" s="1"/>
  <c r="F22" i="2" s="1"/>
  <c r="E15" i="2"/>
  <c r="E17" i="2" s="1"/>
  <c r="E22" i="2" s="1"/>
  <c r="D15" i="2"/>
  <c r="D17" i="2" s="1"/>
  <c r="D22" i="2" s="1"/>
  <c r="P16" i="2" l="1"/>
  <c r="P38" i="2"/>
  <c r="E33" i="2"/>
  <c r="I33" i="2"/>
  <c r="M33" i="2"/>
  <c r="P18" i="2"/>
  <c r="P19" i="2"/>
  <c r="P20" i="2"/>
  <c r="P27" i="2"/>
  <c r="P28" i="2"/>
  <c r="P29" i="2"/>
  <c r="P30" i="2"/>
  <c r="P31" i="2"/>
  <c r="P32" i="2"/>
  <c r="P22" i="3"/>
  <c r="G22" i="2"/>
  <c r="K22" i="2"/>
  <c r="O22" i="2"/>
  <c r="P22" i="4"/>
  <c r="P15" i="2"/>
  <c r="P17" i="2" s="1"/>
  <c r="P33" i="6"/>
  <c r="P22" i="10"/>
  <c r="F22" i="10"/>
  <c r="J22" i="10"/>
  <c r="N22" i="10"/>
  <c r="P22" i="14"/>
  <c r="F22" i="14"/>
  <c r="J22" i="14"/>
  <c r="N22" i="14"/>
  <c r="P22" i="15"/>
  <c r="P21" i="7"/>
  <c r="P22" i="9"/>
  <c r="F22" i="9"/>
  <c r="J22" i="9"/>
  <c r="N22" i="9"/>
  <c r="P21" i="11"/>
  <c r="P22" i="11" s="1"/>
  <c r="P22" i="13"/>
  <c r="F22" i="13"/>
  <c r="J22" i="13"/>
  <c r="N22" i="13"/>
  <c r="P21" i="15"/>
  <c r="P22" i="16"/>
  <c r="F22" i="16"/>
  <c r="J22" i="16"/>
  <c r="N22" i="16"/>
  <c r="P21" i="17"/>
  <c r="P22" i="17" s="1"/>
  <c r="P22" i="18"/>
  <c r="F22" i="18"/>
  <c r="J22" i="18"/>
  <c r="N22" i="18"/>
  <c r="P21" i="19"/>
  <c r="P22" i="19" s="1"/>
  <c r="P22" i="20"/>
  <c r="F22" i="20"/>
  <c r="J22" i="20"/>
  <c r="N22" i="20"/>
  <c r="P22" i="7"/>
  <c r="P22" i="8"/>
  <c r="F22" i="8"/>
  <c r="J22" i="8"/>
  <c r="N22" i="8"/>
  <c r="P21" i="10"/>
  <c r="P22" i="12"/>
  <c r="N22" i="12"/>
  <c r="P21" i="14"/>
  <c r="P21" i="2" l="1"/>
  <c r="P22" i="2" s="1"/>
  <c r="P33" i="2"/>
</calcChain>
</file>

<file path=xl/sharedStrings.xml><?xml version="1.0" encoding="utf-8"?>
<sst xmlns="http://schemas.openxmlformats.org/spreadsheetml/2006/main" count="1406" uniqueCount="114">
  <si>
    <t>REPÚBLICA DOMINICANA</t>
  </si>
  <si>
    <t>PROCURADURÍA GENERAL DE LA REPÚBLICA</t>
  </si>
  <si>
    <t>"Año del Desarrollo de Agroforestal"</t>
  </si>
  <si>
    <t xml:space="preserve">VIOLENCIAS DE GÉNERO, INTRAFAMILIAR Y DELITOS SEXUALES </t>
  </si>
  <si>
    <t>REPÚBLICA DOMINICANA ENERO-DICIEMBRE 2017</t>
  </si>
  <si>
    <t xml:space="preserve">VIOLENCIAS DE GÉNERO E INTRAFAMILIAR </t>
  </si>
  <si>
    <t>Infracciones</t>
  </si>
  <si>
    <t>Tipo de Violencia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</si>
  <si>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</si>
  <si>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</si>
  <si>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</si>
  <si>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</si>
  <si>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</si>
  <si>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</si>
  <si>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</si>
  <si>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</si>
  <si>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</si>
  <si>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</si>
  <si>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</si>
  <si>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</si>
  <si>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</si>
  <si>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Violencia de género     309-1 C.P.</t>
  </si>
  <si>
    <t>Física</t>
  </si>
  <si>
    <t>Verbal y psicológica</t>
  </si>
  <si>
    <t>PROVINCIA PERAVIA ENERO-DICIEMBRE 2017</t>
  </si>
  <si>
    <t>SUBTOTALES</t>
  </si>
  <si>
    <t>Violencia intrafamiliar 309-2 C.P.</t>
  </si>
  <si>
    <t>Patrimonial</t>
  </si>
  <si>
    <t>TOTAL GENERAL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</si>
  <si>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</si>
  <si>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 xml:space="preserve">DELITOS SEXUALES </t>
  </si>
  <si>
    <t xml:space="preserve">Delitos sexuales </t>
  </si>
  <si>
    <t>Agresión sexual</t>
  </si>
  <si>
    <t>Violación sexual</t>
  </si>
  <si>
    <t>Acoso sexual</t>
  </si>
  <si>
    <t>Seducción de menores</t>
  </si>
  <si>
    <t>Incesto</t>
  </si>
  <si>
    <t>Exhibicionismo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</si>
  <si>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</si>
  <si>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ORDENES DE PROTECCIÓN</t>
  </si>
  <si>
    <t>MES</t>
  </si>
  <si>
    <t>CANTIDAD DE ORDENES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</si>
  <si>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</si>
  <si>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</si>
  <si>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</si>
  <si>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</si>
  <si>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HIGUEY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</si>
  <si>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</si>
  <si>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</si>
  <si>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</si>
  <si>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SAN PEDRO DE MACORIS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</si>
  <si>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</si>
  <si>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</si>
  <si>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</si>
  <si>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DAJABON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</si>
  <si>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</si>
  <si>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</si>
  <si>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</si>
  <si>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PUERTO PLATA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</si>
  <si>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</si>
  <si>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</si>
  <si>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</si>
  <si>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SALCEDO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</si>
  <si>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</si>
  <si>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</si>
  <si>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</si>
  <si>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MONSEÑOR NOUEL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</si>
  <si>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</si>
  <si>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</si>
  <si>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</si>
  <si>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SANTIAGO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</si>
  <si>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</si>
  <si>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</si>
  <si>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</si>
  <si>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SAN FRANCISCO DE MACORIS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</si>
  <si>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</si>
  <si>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</si>
  <si>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</si>
  <si>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ESPAILLAT (MOCA)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</si>
  <si>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</si>
  <si>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</si>
  <si>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</si>
  <si>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LA VEGA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</si>
  <si>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</si>
  <si>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</si>
  <si>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</si>
  <si>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SAN CRISTOBAL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</si>
  <si>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</si>
  <si>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</si>
  <si>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</si>
  <si>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SAN JUAN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</si>
  <si>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</si>
  <si>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</si>
  <si>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</si>
  <si>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LA ROMANA ENERO-DICIEMBRE 2017</t>
  </si>
  <si>
    <t>PROVINCIA AZUA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</si>
  <si>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</si>
  <si>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</si>
  <si>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</si>
  <si>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</si>
  <si>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</si>
  <si>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</si>
  <si>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DISTRITO NACIONAL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</si>
  <si>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</si>
  <si>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</si>
  <si>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</si>
  <si>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VALVERDE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</si>
  <si>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</si>
  <si>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</si>
  <si>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</si>
  <si>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SANTO DOMINGO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</si>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</sst>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>
    <font>
      <sz val="11"/>
      <color rgb="FF000000"/>
      <name val="Calibri"/>
    </font>
    <font>
      <sz val="11"/>
      <name val="Arial"/>
      <family val="2"/>
    </font>
    <font>
      <b/>
      <sz val="10"/>
      <name val="Gill Sans"/>
    </font>
    <font>
      <sz val="10"/>
      <name val="Times New Roman"/>
      <family val="1"/>
    </font>
    <font>
      <b/>
      <sz val="14"/>
      <name val="Gill Sans"/>
    </font>
    <font>
      <b/>
      <sz val="12"/>
      <name val="Book Antiqua"/>
      <family val="1"/>
    </font>
    <font>
      <b/>
      <sz val="12"/>
      <name val="Gill Sans"/>
    </font>
    <font>
      <sz val="9"/>
      <name val="Times New Roman"/>
      <family val="1"/>
    </font>
    <font>
      <sz val="11"/>
      <name val="Times New Roman"/>
      <family val="1"/>
    </font>
    <font>
      <sz val="11"/>
      <name val="Gill Sans"/>
    </font>
    <font>
      <sz val="11"/>
      <name val="Calibri"/>
      <family val="2"/>
    </font>
    <font>
      <sz val="11"/>
      <color rgb="FF222A35"/>
      <name val="Gill Sans"/>
    </font>
    <font>
      <b/>
      <sz val="12"/>
      <color rgb="FF000000"/>
      <name val="Gill Sans"/>
    </font>
    <font>
      <b/>
      <sz val="16"/>
      <color rgb="FF222A35"/>
      <name val="Calibri"/>
      <family val="2"/>
    </font>
    <font>
      <b/>
      <sz val="10"/>
      <color rgb="FF000000"/>
      <name val="Gill Sans"/>
    </font>
    <font>
      <b/>
      <sz val="11"/>
      <color rgb="FF222A35"/>
      <name val="Times New Roman"/>
      <family val="1"/>
    </font>
    <font>
      <b/>
      <sz val="11"/>
      <name val="Gill Sans"/>
    </font>
    <font>
      <b/>
      <sz val="11"/>
      <color rgb="FFFFFFFF"/>
      <name val="Gill Sans"/>
    </font>
    <font>
      <sz val="11"/>
      <name val="Calibri"/>
      <family val="2"/>
    </font>
    <font>
      <sz val="11"/>
      <color rgb="FF000000"/>
      <name val="Gill Sans"/>
    </font>
    <font>
      <sz val="10"/>
      <name val="Gill Sans"/>
    </font>
    <font>
      <sz val="9"/>
      <name val="Gill Sans"/>
    </font>
    <font>
      <b/>
      <sz val="16"/>
      <color rgb="FF222A35"/>
      <name val="Gill Sans"/>
    </font>
    <font>
      <b/>
      <sz val="11"/>
      <color rgb="FF222A35"/>
      <name val="Gill Sans"/>
    </font>
    <font>
      <b/>
      <sz val="11"/>
      <color rgb="FF000000"/>
      <name val="Gill Sans"/>
    </font>
    <font>
      <b/>
      <sz val="11"/>
      <color rgb="FFFF0000"/>
      <name val="Gill Sans"/>
    </font>
    <font>
      <b/>
      <sz val="11"/>
      <name val="Calibri"/>
      <family val="2"/>
    </font>
    <font>
      <b/>
      <sz val="16"/>
      <color rgb="FFFFFFFF"/>
      <name val="Gill Sans"/>
    </font>
    <font>
      <sz val="11"/>
      <color rgb="FFFFFFFF"/>
      <name val="Gill Sans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249977111117893"/>
        <bgColor rgb="FF1155CC"/>
      </patternFill>
    </fill>
    <fill>
      <patternFill patternType="solid">
        <fgColor theme="0"/>
        <bgColor rgb="FF1155CC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C0C0C0"/>
      </left>
      <right/>
      <top/>
      <bottom/>
      <diagonal/>
    </border>
    <border>
      <left/>
      <right/>
      <top/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thick">
        <color rgb="FF000000"/>
      </bottom>
      <diagonal/>
    </border>
  </borders>
  <cellStyleXfs count="1">
    <xf numFmtId="0" fontId="0" fillId="0" borderId="0"/>
  </cellStyleXfs>
  <cellXfs count="81">
    <xf numFmtId="0" fontId="0" fillId="0" borderId="0" xfId="0" applyFont="1" applyAlignment="1"/>
    <xf numFmtId="0" fontId="1" fillId="0" borderId="0" xfId="0" applyFont="1"/>
    <xf numFmtId="0" fontId="3" fillId="0" borderId="0" xfId="0" applyFont="1"/>
    <xf numFmtId="0" fontId="5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9" fillId="0" borderId="8" xfId="0" applyFont="1" applyBorder="1" applyAlignment="1">
      <alignment vertical="center"/>
    </xf>
    <xf numFmtId="0" fontId="19" fillId="0" borderId="8" xfId="0" applyFont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0" fillId="0" borderId="0" xfId="0" applyFont="1"/>
    <xf numFmtId="0" fontId="6" fillId="0" borderId="0" xfId="0" applyFont="1"/>
    <xf numFmtId="0" fontId="21" fillId="0" borderId="0" xfId="0" applyFont="1"/>
    <xf numFmtId="0" fontId="22" fillId="0" borderId="0" xfId="0" applyFont="1" applyAlignment="1">
      <alignment vertical="center"/>
    </xf>
    <xf numFmtId="0" fontId="23" fillId="0" borderId="0" xfId="0" applyFont="1"/>
    <xf numFmtId="0" fontId="24" fillId="0" borderId="8" xfId="0" applyFont="1" applyBorder="1" applyAlignment="1">
      <alignment horizontal="right" vertical="center"/>
    </xf>
    <xf numFmtId="0" fontId="24" fillId="0" borderId="8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1" fontId="19" fillId="0" borderId="8" xfId="0" applyNumberFormat="1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25" fillId="0" borderId="16" xfId="0" applyFont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center" vertical="center"/>
    </xf>
    <xf numFmtId="1" fontId="19" fillId="0" borderId="9" xfId="0" applyNumberFormat="1" applyFont="1" applyBorder="1" applyAlignment="1">
      <alignment horizontal="center" vertical="center"/>
    </xf>
    <xf numFmtId="1" fontId="24" fillId="0" borderId="9" xfId="0" applyNumberFormat="1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1" fontId="24" fillId="0" borderId="15" xfId="0" applyNumberFormat="1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0" fontId="19" fillId="0" borderId="31" xfId="0" applyFont="1" applyBorder="1" applyAlignment="1">
      <alignment horizontal="center" vertical="center"/>
    </xf>
    <xf numFmtId="0" fontId="24" fillId="0" borderId="31" xfId="0" applyFont="1" applyBorder="1" applyAlignment="1">
      <alignment horizontal="center" vertical="center"/>
    </xf>
    <xf numFmtId="0" fontId="24" fillId="0" borderId="32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28" fillId="2" borderId="0" xfId="0" applyFont="1" applyFill="1"/>
    <xf numFmtId="0" fontId="17" fillId="4" borderId="4" xfId="0" applyFont="1" applyFill="1" applyBorder="1" applyAlignment="1">
      <alignment horizontal="center" vertical="center" wrapText="1"/>
    </xf>
    <xf numFmtId="0" fontId="17" fillId="4" borderId="5" xfId="0" applyFont="1" applyFill="1" applyBorder="1" applyAlignment="1">
      <alignment horizontal="center" vertical="center"/>
    </xf>
    <xf numFmtId="0" fontId="17" fillId="4" borderId="6" xfId="0" applyFont="1" applyFill="1" applyBorder="1" applyAlignment="1">
      <alignment horizontal="center" vertical="center"/>
    </xf>
    <xf numFmtId="0" fontId="17" fillId="4" borderId="23" xfId="0" applyFont="1" applyFill="1" applyBorder="1" applyAlignment="1">
      <alignment horizontal="center" vertical="center" wrapText="1"/>
    </xf>
    <xf numFmtId="0" fontId="17" fillId="4" borderId="8" xfId="0" applyFont="1" applyFill="1" applyBorder="1" applyAlignment="1">
      <alignment horizontal="center" vertical="center"/>
    </xf>
    <xf numFmtId="0" fontId="17" fillId="4" borderId="24" xfId="0" applyFont="1" applyFill="1" applyBorder="1" applyAlignment="1">
      <alignment horizontal="center" vertical="center"/>
    </xf>
    <xf numFmtId="0" fontId="17" fillId="4" borderId="9" xfId="0" applyFont="1" applyFill="1" applyBorder="1" applyAlignment="1">
      <alignment horizontal="center" vertical="center"/>
    </xf>
    <xf numFmtId="0" fontId="16" fillId="5" borderId="18" xfId="0" applyFont="1" applyFill="1" applyBorder="1" applyAlignment="1">
      <alignment horizontal="center" vertical="center" wrapText="1"/>
    </xf>
    <xf numFmtId="0" fontId="10" fillId="6" borderId="19" xfId="0" applyFont="1" applyFill="1" applyBorder="1"/>
    <xf numFmtId="0" fontId="16" fillId="0" borderId="12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/>
    </xf>
    <xf numFmtId="0" fontId="24" fillId="0" borderId="12" xfId="0" applyFont="1" applyBorder="1" applyAlignment="1">
      <alignment horizontal="left" vertical="center"/>
    </xf>
    <xf numFmtId="0" fontId="18" fillId="0" borderId="13" xfId="0" applyFont="1" applyBorder="1"/>
    <xf numFmtId="0" fontId="19" fillId="0" borderId="25" xfId="0" applyFont="1" applyBorder="1" applyAlignment="1">
      <alignment horizontal="center" vertical="center" wrapText="1"/>
    </xf>
    <xf numFmtId="0" fontId="18" fillId="0" borderId="27" xfId="0" applyFont="1" applyBorder="1"/>
    <xf numFmtId="0" fontId="18" fillId="0" borderId="28" xfId="0" applyFont="1" applyBorder="1"/>
    <xf numFmtId="0" fontId="24" fillId="0" borderId="29" xfId="0" applyFont="1" applyBorder="1" applyAlignment="1">
      <alignment horizontal="left" vertical="center"/>
    </xf>
    <xf numFmtId="0" fontId="18" fillId="0" borderId="30" xfId="0" applyFont="1" applyBorder="1"/>
    <xf numFmtId="0" fontId="17" fillId="4" borderId="20" xfId="0" applyFont="1" applyFill="1" applyBorder="1" applyAlignment="1">
      <alignment horizontal="center" vertical="center"/>
    </xf>
    <xf numFmtId="0" fontId="18" fillId="3" borderId="21" xfId="0" applyFont="1" applyFill="1" applyBorder="1"/>
    <xf numFmtId="0" fontId="18" fillId="3" borderId="22" xfId="0" applyFont="1" applyFill="1" applyBorder="1"/>
    <xf numFmtId="0" fontId="17" fillId="4" borderId="1" xfId="0" applyFont="1" applyFill="1" applyBorder="1" applyAlignment="1">
      <alignment horizontal="center" vertical="center"/>
    </xf>
    <xf numFmtId="0" fontId="18" fillId="3" borderId="2" xfId="0" applyFont="1" applyFill="1" applyBorder="1"/>
    <xf numFmtId="0" fontId="18" fillId="3" borderId="3" xfId="0" applyFont="1" applyFill="1" applyBorder="1"/>
    <xf numFmtId="0" fontId="19" fillId="0" borderId="7" xfId="0" applyFont="1" applyBorder="1" applyAlignment="1">
      <alignment horizontal="center" vertical="center" wrapText="1"/>
    </xf>
    <xf numFmtId="0" fontId="18" fillId="0" borderId="10" xfId="0" applyFont="1" applyBorder="1"/>
    <xf numFmtId="0" fontId="18" fillId="0" borderId="11" xfId="0" applyFont="1" applyBorder="1"/>
    <xf numFmtId="0" fontId="2" fillId="0" borderId="0" xfId="0" applyFont="1" applyAlignment="1">
      <alignment horizontal="center"/>
    </xf>
    <xf numFmtId="0" fontId="0" fillId="0" borderId="0" xfId="0" applyFont="1" applyAlignment="1"/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2" fillId="0" borderId="17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33" xfId="0" applyFont="1" applyBorder="1" applyAlignment="1">
      <alignment horizontal="center" vertical="center"/>
    </xf>
    <xf numFmtId="0" fontId="12" fillId="0" borderId="3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200024</xdr:colOff>
      <xdr:row>1</xdr:row>
      <xdr:rowOff>28574</xdr:rowOff>
    </xdr:from>
    <xdr:to>
      <xdr:col>3</xdr:col>
      <xdr:colOff>104774</xdr:colOff>
      <xdr:row>4</xdr:row>
      <xdr:rowOff>47625</xdr:rowOff>
    </xdr:to>
    <xdr:pic>
      <xdr:nvPicPr>
        <xdr:cNvPr id="2" name="image2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4" y="209549"/>
          <a:ext cx="2200275" cy="561976"/>
        </a:xfrm>
        <a:prstGeom prst="rect">
          <a:avLst/>
        </a:prstGeom>
        <a:noFill/>
      </xdr:spPr>
    </xdr:pic>
    <xdr:clientData fLocksWithSheet="0"/>
  </xdr:twoCellAnchor>
  <xdr:twoCellAnchor>
    <xdr:from>
      <xdr:col>7</xdr:col>
      <xdr:colOff>231775</xdr:colOff>
      <xdr:row>0</xdr:row>
      <xdr:rowOff>47625</xdr:rowOff>
    </xdr:from>
    <xdr:to>
      <xdr:col>8</xdr:col>
      <xdr:colOff>450850</xdr:colOff>
      <xdr:row>3</xdr:row>
      <xdr:rowOff>171450</xdr:rowOff>
    </xdr:to>
    <xdr:pic>
      <xdr:nvPicPr>
        <xdr:cNvPr id="3" name="image1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37150" y="47625"/>
          <a:ext cx="806450" cy="647700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193675</xdr:colOff>
      <xdr:row>0</xdr:row>
      <xdr:rowOff>79375</xdr:rowOff>
    </xdr:from>
    <xdr:to>
      <xdr:col>8</xdr:col>
      <xdr:colOff>279400</xdr:colOff>
      <xdr:row>4</xdr:row>
      <xdr:rowOff>28575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76925" y="79375"/>
          <a:ext cx="720725" cy="6477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371475</xdr:colOff>
      <xdr:row>0</xdr:row>
      <xdr:rowOff>171449</xdr:rowOff>
    </xdr:from>
    <xdr:to>
      <xdr:col>3</xdr:col>
      <xdr:colOff>180975</xdr:colOff>
      <xdr:row>4</xdr:row>
      <xdr:rowOff>28574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4825" y="171449"/>
          <a:ext cx="2419350" cy="581025"/>
        </a:xfrm>
        <a:prstGeom prst="rect">
          <a:avLst/>
        </a:prstGeom>
        <a:noFill/>
      </xdr:spPr>
    </xdr:pic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447675</xdr:colOff>
      <xdr:row>0</xdr:row>
      <xdr:rowOff>142875</xdr:rowOff>
    </xdr:from>
    <xdr:to>
      <xdr:col>3</xdr:col>
      <xdr:colOff>304800</xdr:colOff>
      <xdr:row>3</xdr:row>
      <xdr:rowOff>171450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025" y="142875"/>
          <a:ext cx="2400300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7</xdr:col>
      <xdr:colOff>473076</xdr:colOff>
      <xdr:row>0</xdr:row>
      <xdr:rowOff>88900</xdr:rowOff>
    </xdr:from>
    <xdr:to>
      <xdr:col>8</xdr:col>
      <xdr:colOff>539751</xdr:colOff>
      <xdr:row>4</xdr:row>
      <xdr:rowOff>31750</xdr:rowOff>
    </xdr:to>
    <xdr:pic>
      <xdr:nvPicPr>
        <xdr:cNvPr id="4" name="image1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02326" y="88900"/>
          <a:ext cx="685800" cy="641350"/>
        </a:xfrm>
        <a:prstGeom prst="rect">
          <a:avLst/>
        </a:prstGeom>
        <a:noFill/>
      </xdr:spPr>
    </xdr:pic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</xdr:colOff>
      <xdr:row>0</xdr:row>
      <xdr:rowOff>95250</xdr:rowOff>
    </xdr:from>
    <xdr:to>
      <xdr:col>8</xdr:col>
      <xdr:colOff>219075</xdr:colOff>
      <xdr:row>4</xdr:row>
      <xdr:rowOff>44450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41950" y="95250"/>
          <a:ext cx="793750" cy="6477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295275</xdr:colOff>
      <xdr:row>1</xdr:row>
      <xdr:rowOff>76199</xdr:rowOff>
    </xdr:from>
    <xdr:to>
      <xdr:col>3</xdr:col>
      <xdr:colOff>171450</xdr:colOff>
      <xdr:row>4</xdr:row>
      <xdr:rowOff>76199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8625" y="257174"/>
          <a:ext cx="2286000" cy="542925"/>
        </a:xfrm>
        <a:prstGeom prst="rect">
          <a:avLst/>
        </a:prstGeom>
        <a:noFill/>
      </xdr:spPr>
    </xdr:pic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206375</xdr:colOff>
      <xdr:row>0</xdr:row>
      <xdr:rowOff>69850</xdr:rowOff>
    </xdr:from>
    <xdr:to>
      <xdr:col>8</xdr:col>
      <xdr:colOff>425450</xdr:colOff>
      <xdr:row>4</xdr:row>
      <xdr:rowOff>12700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88000" y="69850"/>
          <a:ext cx="822325" cy="6413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504825</xdr:colOff>
      <xdr:row>0</xdr:row>
      <xdr:rowOff>114299</xdr:rowOff>
    </xdr:from>
    <xdr:to>
      <xdr:col>3</xdr:col>
      <xdr:colOff>238125</xdr:colOff>
      <xdr:row>3</xdr:row>
      <xdr:rowOff>114299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114299"/>
          <a:ext cx="2209800" cy="542925"/>
        </a:xfrm>
        <a:prstGeom prst="rect">
          <a:avLst/>
        </a:prstGeom>
        <a:noFill/>
      </xdr:spPr>
    </xdr:pic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0</xdr:row>
      <xdr:rowOff>66675</xdr:rowOff>
    </xdr:from>
    <xdr:to>
      <xdr:col>8</xdr:col>
      <xdr:colOff>361950</xdr:colOff>
      <xdr:row>4</xdr:row>
      <xdr:rowOff>9525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61000" y="66675"/>
          <a:ext cx="663575" cy="6413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333375</xdr:colOff>
      <xdr:row>1</xdr:row>
      <xdr:rowOff>47624</xdr:rowOff>
    </xdr:from>
    <xdr:to>
      <xdr:col>3</xdr:col>
      <xdr:colOff>200025</xdr:colOff>
      <xdr:row>4</xdr:row>
      <xdr:rowOff>47624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6725" y="228599"/>
          <a:ext cx="2352675" cy="542925"/>
        </a:xfrm>
        <a:prstGeom prst="rect">
          <a:avLst/>
        </a:prstGeom>
        <a:noFill/>
      </xdr:spPr>
    </xdr:pic>
    <xdr:clientData fLock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0</xdr:row>
      <xdr:rowOff>82550</xdr:rowOff>
    </xdr:from>
    <xdr:to>
      <xdr:col>8</xdr:col>
      <xdr:colOff>419100</xdr:colOff>
      <xdr:row>4</xdr:row>
      <xdr:rowOff>25400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30875" y="82550"/>
          <a:ext cx="673100" cy="6413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304800</xdr:colOff>
      <xdr:row>1</xdr:row>
      <xdr:rowOff>9524</xdr:rowOff>
    </xdr:from>
    <xdr:to>
      <xdr:col>3</xdr:col>
      <xdr:colOff>266700</xdr:colOff>
      <xdr:row>4</xdr:row>
      <xdr:rowOff>47624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150" y="190499"/>
          <a:ext cx="2400300" cy="581025"/>
        </a:xfrm>
        <a:prstGeom prst="rect">
          <a:avLst/>
        </a:prstGeom>
        <a:noFill/>
      </xdr:spPr>
    </xdr:pic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231775</xdr:colOff>
      <xdr:row>0</xdr:row>
      <xdr:rowOff>95250</xdr:rowOff>
    </xdr:from>
    <xdr:to>
      <xdr:col>8</xdr:col>
      <xdr:colOff>288925</xdr:colOff>
      <xdr:row>4</xdr:row>
      <xdr:rowOff>44450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08650" y="95250"/>
          <a:ext cx="755650" cy="6477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314325</xdr:colOff>
      <xdr:row>1</xdr:row>
      <xdr:rowOff>38100</xdr:rowOff>
    </xdr:from>
    <xdr:to>
      <xdr:col>3</xdr:col>
      <xdr:colOff>161925</xdr:colOff>
      <xdr:row>4</xdr:row>
      <xdr:rowOff>66675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219075"/>
          <a:ext cx="2371725" cy="571500"/>
        </a:xfrm>
        <a:prstGeom prst="rect">
          <a:avLst/>
        </a:prstGeom>
        <a:noFill/>
      </xdr:spPr>
    </xdr:pic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257174</xdr:colOff>
      <xdr:row>0</xdr:row>
      <xdr:rowOff>98425</xdr:rowOff>
    </xdr:from>
    <xdr:to>
      <xdr:col>8</xdr:col>
      <xdr:colOff>314324</xdr:colOff>
      <xdr:row>4</xdr:row>
      <xdr:rowOff>41275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1799" y="98425"/>
          <a:ext cx="739775" cy="6413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466725</xdr:colOff>
      <xdr:row>1</xdr:row>
      <xdr:rowOff>57149</xdr:rowOff>
    </xdr:from>
    <xdr:to>
      <xdr:col>3</xdr:col>
      <xdr:colOff>333375</xdr:colOff>
      <xdr:row>4</xdr:row>
      <xdr:rowOff>76199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238124"/>
          <a:ext cx="2371725" cy="561975"/>
        </a:xfrm>
        <a:prstGeom prst="rect">
          <a:avLst/>
        </a:prstGeom>
        <a:noFill/>
      </xdr:spPr>
    </xdr:pic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473074</xdr:colOff>
      <xdr:row>0</xdr:row>
      <xdr:rowOff>101600</xdr:rowOff>
    </xdr:from>
    <xdr:to>
      <xdr:col>8</xdr:col>
      <xdr:colOff>587374</xdr:colOff>
      <xdr:row>4</xdr:row>
      <xdr:rowOff>44450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2949" y="101600"/>
          <a:ext cx="717550" cy="6413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409575</xdr:colOff>
      <xdr:row>1</xdr:row>
      <xdr:rowOff>9524</xdr:rowOff>
    </xdr:from>
    <xdr:to>
      <xdr:col>3</xdr:col>
      <xdr:colOff>371475</xdr:colOff>
      <xdr:row>4</xdr:row>
      <xdr:rowOff>47624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2925" y="190499"/>
          <a:ext cx="2409825" cy="581025"/>
        </a:xfrm>
        <a:prstGeom prst="rect">
          <a:avLst/>
        </a:prstGeom>
        <a:noFill/>
      </xdr:spPr>
    </xdr:pic>
    <xdr:clientData fLock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323850</xdr:colOff>
      <xdr:row>0</xdr:row>
      <xdr:rowOff>101600</xdr:rowOff>
    </xdr:from>
    <xdr:to>
      <xdr:col>8</xdr:col>
      <xdr:colOff>390525</xdr:colOff>
      <xdr:row>4</xdr:row>
      <xdr:rowOff>44450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75350" y="101600"/>
          <a:ext cx="717550" cy="6413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361950</xdr:colOff>
      <xdr:row>0</xdr:row>
      <xdr:rowOff>171449</xdr:rowOff>
    </xdr:from>
    <xdr:to>
      <xdr:col>3</xdr:col>
      <xdr:colOff>304800</xdr:colOff>
      <xdr:row>4</xdr:row>
      <xdr:rowOff>66674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5300" y="171449"/>
          <a:ext cx="2438400" cy="619125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228600</xdr:colOff>
      <xdr:row>0</xdr:row>
      <xdr:rowOff>88900</xdr:rowOff>
    </xdr:from>
    <xdr:to>
      <xdr:col>8</xdr:col>
      <xdr:colOff>447675</xdr:colOff>
      <xdr:row>4</xdr:row>
      <xdr:rowOff>31750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24475" y="88900"/>
          <a:ext cx="806450" cy="6413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123825</xdr:colOff>
      <xdr:row>0</xdr:row>
      <xdr:rowOff>161924</xdr:rowOff>
    </xdr:from>
    <xdr:to>
      <xdr:col>3</xdr:col>
      <xdr:colOff>104775</xdr:colOff>
      <xdr:row>3</xdr:row>
      <xdr:rowOff>180974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7175" y="161924"/>
          <a:ext cx="2276475" cy="561975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254000</xdr:colOff>
      <xdr:row>0</xdr:row>
      <xdr:rowOff>57150</xdr:rowOff>
    </xdr:from>
    <xdr:to>
      <xdr:col>8</xdr:col>
      <xdr:colOff>473075</xdr:colOff>
      <xdr:row>4</xdr:row>
      <xdr:rowOff>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02250" y="57150"/>
          <a:ext cx="822325" cy="6413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257175</xdr:colOff>
      <xdr:row>0</xdr:row>
      <xdr:rowOff>152400</xdr:rowOff>
    </xdr:from>
    <xdr:to>
      <xdr:col>3</xdr:col>
      <xdr:colOff>219075</xdr:colOff>
      <xdr:row>3</xdr:row>
      <xdr:rowOff>161925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0525" y="152400"/>
          <a:ext cx="2381250" cy="552450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298449</xdr:colOff>
      <xdr:row>0</xdr:row>
      <xdr:rowOff>47625</xdr:rowOff>
    </xdr:from>
    <xdr:to>
      <xdr:col>8</xdr:col>
      <xdr:colOff>431799</xdr:colOff>
      <xdr:row>3</xdr:row>
      <xdr:rowOff>171450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05449" y="47625"/>
          <a:ext cx="768350" cy="6477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152400</xdr:colOff>
      <xdr:row>1</xdr:row>
      <xdr:rowOff>19049</xdr:rowOff>
    </xdr:from>
    <xdr:to>
      <xdr:col>3</xdr:col>
      <xdr:colOff>95250</xdr:colOff>
      <xdr:row>4</xdr:row>
      <xdr:rowOff>38099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0" y="200024"/>
          <a:ext cx="2238375" cy="561975"/>
        </a:xfrm>
        <a:prstGeom prst="rect">
          <a:avLst/>
        </a:prstGeom>
        <a:noFill/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269875</xdr:colOff>
      <xdr:row>0</xdr:row>
      <xdr:rowOff>73025</xdr:rowOff>
    </xdr:from>
    <xdr:to>
      <xdr:col>8</xdr:col>
      <xdr:colOff>488950</xdr:colOff>
      <xdr:row>4</xdr:row>
      <xdr:rowOff>15875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38750" y="73025"/>
          <a:ext cx="790575" cy="6413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133350</xdr:colOff>
      <xdr:row>0</xdr:row>
      <xdr:rowOff>180974</xdr:rowOff>
    </xdr:from>
    <xdr:to>
      <xdr:col>2</xdr:col>
      <xdr:colOff>1485900</xdr:colOff>
      <xdr:row>3</xdr:row>
      <xdr:rowOff>180974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6700" y="180974"/>
          <a:ext cx="2143125" cy="542925"/>
        </a:xfrm>
        <a:prstGeom prst="rect">
          <a:avLst/>
        </a:prstGeom>
        <a:noFill/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203200</xdr:colOff>
      <xdr:row>0</xdr:row>
      <xdr:rowOff>82550</xdr:rowOff>
    </xdr:from>
    <xdr:to>
      <xdr:col>8</xdr:col>
      <xdr:colOff>422275</xdr:colOff>
      <xdr:row>4</xdr:row>
      <xdr:rowOff>25400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0825" y="82550"/>
          <a:ext cx="663575" cy="6413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590550</xdr:colOff>
      <xdr:row>0</xdr:row>
      <xdr:rowOff>171449</xdr:rowOff>
    </xdr:from>
    <xdr:to>
      <xdr:col>3</xdr:col>
      <xdr:colOff>428625</xdr:colOff>
      <xdr:row>4</xdr:row>
      <xdr:rowOff>0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3900" y="171449"/>
          <a:ext cx="2276475" cy="552451"/>
        </a:xfrm>
        <a:prstGeom prst="rect">
          <a:avLst/>
        </a:prstGeom>
        <a:noFill/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387350</xdr:colOff>
      <xdr:row>0</xdr:row>
      <xdr:rowOff>73025</xdr:rowOff>
    </xdr:from>
    <xdr:to>
      <xdr:col>8</xdr:col>
      <xdr:colOff>473075</xdr:colOff>
      <xdr:row>4</xdr:row>
      <xdr:rowOff>15875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57850" y="73025"/>
          <a:ext cx="736600" cy="6413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771525</xdr:colOff>
      <xdr:row>1</xdr:row>
      <xdr:rowOff>38100</xdr:rowOff>
    </xdr:from>
    <xdr:to>
      <xdr:col>3</xdr:col>
      <xdr:colOff>619125</xdr:colOff>
      <xdr:row>4</xdr:row>
      <xdr:rowOff>28575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4875" y="219075"/>
          <a:ext cx="2305050" cy="533400"/>
        </a:xfrm>
        <a:prstGeom prst="rect">
          <a:avLst/>
        </a:prstGeom>
        <a:noFill/>
      </xdr:spPr>
    </xdr:pic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82550</xdr:colOff>
      <xdr:row>0</xdr:row>
      <xdr:rowOff>79375</xdr:rowOff>
    </xdr:from>
    <xdr:to>
      <xdr:col>8</xdr:col>
      <xdr:colOff>120650</xdr:colOff>
      <xdr:row>4</xdr:row>
      <xdr:rowOff>28575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9300" y="79375"/>
          <a:ext cx="736600" cy="6477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352425</xdr:colOff>
      <xdr:row>0</xdr:row>
      <xdr:rowOff>171450</xdr:rowOff>
    </xdr:from>
    <xdr:to>
      <xdr:col>3</xdr:col>
      <xdr:colOff>104775</xdr:colOff>
      <xdr:row>3</xdr:row>
      <xdr:rowOff>161925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5775" y="171450"/>
          <a:ext cx="2228850" cy="533400"/>
        </a:xfrm>
        <a:prstGeom prst="rect">
          <a:avLst/>
        </a:prstGeom>
        <a:noFill/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0</xdr:row>
      <xdr:rowOff>60325</xdr:rowOff>
    </xdr:from>
    <xdr:to>
      <xdr:col>8</xdr:col>
      <xdr:colOff>339725</xdr:colOff>
      <xdr:row>4</xdr:row>
      <xdr:rowOff>9525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88000" y="60325"/>
          <a:ext cx="784225" cy="6477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428625</xdr:colOff>
      <xdr:row>1</xdr:row>
      <xdr:rowOff>47625</xdr:rowOff>
    </xdr:from>
    <xdr:to>
      <xdr:col>3</xdr:col>
      <xdr:colOff>466725</xdr:colOff>
      <xdr:row>4</xdr:row>
      <xdr:rowOff>95250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1975" y="228600"/>
          <a:ext cx="2457450" cy="59055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B7B7B"/>
  </sheetPr>
  <dimension ref="A1:Z1000"/>
  <sheetViews>
    <sheetView tabSelected="1" view="pageBreakPreview" zoomScale="60" zoomScaleNormal="100" workbookViewId="0">
      <selection activeCell="B38" sqref="B38:C38"/>
    </sheetView>
  </sheetViews>
  <sheetFormatPr baseColWidth="10" defaultColWidth="14.42578125" defaultRowHeight="15" customHeight="1"/>
  <cols>
    <col min="1" max="1" width="2" customWidth="1"/>
    <col min="2" max="2" width="13.7109375" customWidth="1"/>
    <col min="3" max="3" width="22.5703125" customWidth="1"/>
    <col min="4" max="4" width="8.28515625" customWidth="1"/>
    <col min="5" max="5" width="10.28515625" customWidth="1"/>
    <col min="6" max="6" width="8.7109375" customWidth="1"/>
    <col min="7" max="7" width="7.85546875" customWidth="1"/>
    <col min="8" max="9" width="8.7109375" customWidth="1"/>
    <col min="10" max="10" width="8.28515625" customWidth="1"/>
    <col min="11" max="11" width="8.7109375" customWidth="1"/>
    <col min="12" max="12" width="13.28515625" customWidth="1"/>
    <col min="13" max="13" width="9.5703125" customWidth="1"/>
    <col min="14" max="14" width="12.42578125" customWidth="1"/>
    <col min="15" max="15" width="10.710937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7.25" customHeight="1">
      <c r="A5" s="1"/>
      <c r="B5" s="71" t="s">
        <v>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2"/>
      <c r="R5" s="2"/>
      <c r="S5" s="2"/>
      <c r="T5" s="1"/>
      <c r="U5" s="1"/>
      <c r="V5" s="1"/>
      <c r="W5" s="1"/>
      <c r="X5" s="1"/>
      <c r="Y5" s="1"/>
      <c r="Z5" s="1"/>
    </row>
    <row r="6" spans="1:26" ht="18.75" customHeight="1">
      <c r="A6" s="1"/>
      <c r="B6" s="73" t="s">
        <v>1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3"/>
      <c r="R6" s="3"/>
      <c r="S6" s="2"/>
      <c r="T6" s="1"/>
      <c r="U6" s="1"/>
      <c r="V6" s="1"/>
      <c r="W6" s="1"/>
      <c r="X6" s="1"/>
      <c r="Y6" s="1"/>
      <c r="Z6" s="1"/>
    </row>
    <row r="7" spans="1:26" ht="15.75">
      <c r="A7" s="1"/>
      <c r="B7" s="74" t="s">
        <v>2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4"/>
      <c r="R7" s="4"/>
      <c r="S7" s="5"/>
      <c r="T7" s="1"/>
      <c r="U7" s="1"/>
      <c r="V7" s="1"/>
      <c r="W7" s="1"/>
      <c r="X7" s="1"/>
      <c r="Y7" s="1"/>
      <c r="Z7" s="1"/>
    </row>
    <row r="8" spans="1:26" ht="9.75" customHeight="1">
      <c r="A8" s="1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8"/>
      <c r="R8" s="8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9"/>
      <c r="B9" s="75" t="s">
        <v>3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.75" customHeight="1">
      <c r="A10" s="9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11"/>
      <c r="R10" s="11"/>
      <c r="S10" s="9"/>
      <c r="T10" s="9"/>
      <c r="U10" s="9"/>
      <c r="V10" s="9"/>
      <c r="W10" s="9"/>
      <c r="X10" s="9"/>
      <c r="Y10" s="9"/>
      <c r="Z10" s="9"/>
    </row>
    <row r="11" spans="1:26" ht="14.25" customHeight="1">
      <c r="A11" s="9"/>
      <c r="B11" s="76" t="s">
        <v>4</v>
      </c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  <c r="O11" s="76"/>
      <c r="P11" s="76"/>
      <c r="Q11" s="12"/>
      <c r="R11" s="12"/>
      <c r="S11" s="12"/>
      <c r="T11" s="9"/>
      <c r="U11" s="9"/>
      <c r="V11" s="9"/>
      <c r="W11" s="9"/>
      <c r="X11" s="9"/>
      <c r="Y11" s="9"/>
      <c r="Z11" s="9"/>
    </row>
    <row r="12" spans="1:26" ht="11.25" customHeight="1" thickBot="1">
      <c r="A12" s="9"/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27.75" customHeight="1" thickTop="1">
      <c r="A13" s="9"/>
      <c r="B13" s="65" t="s">
        <v>5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7"/>
      <c r="Q13" s="11"/>
      <c r="R13" s="9"/>
      <c r="S13" s="9"/>
      <c r="T13" s="9"/>
      <c r="U13" s="9"/>
      <c r="V13" s="9"/>
      <c r="W13" s="9"/>
      <c r="X13" s="9"/>
      <c r="Y13" s="9"/>
      <c r="Z13" s="9"/>
    </row>
    <row r="14" spans="1:26" ht="27.75" customHeight="1">
      <c r="A14" s="9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27.75" customHeight="1">
      <c r="A15" s="9"/>
      <c r="B15" s="68" t="s">
        <v>21</v>
      </c>
      <c r="C15" s="14" t="s">
        <v>22</v>
      </c>
      <c r="D15" s="15">
        <f>PERAVIA!D15+HIGUEY!D15+'SAN PEDRO'!D15+DAJABON!D15+'PUERTO PLATA'!D15+SALCEDO!D15+'MONSEÑOR NOUEL'!D15+SANTIAGO!D15+'SAN FRANCISCO DE MACORIS'!D15+MOCA!D15+'LA VEGA'!D15+'SAN CRISTOBAL'!D15+'SAN JUAN'!D15+AZUA!D15+'LA ROMANA'!D15+'DISTRITO NACIONAL'!D15+VALVERDE!D15+'SANTO DOMINGO'!D15</f>
        <v>373</v>
      </c>
      <c r="E15" s="15">
        <f>PERAVIA!E15+HIGUEY!E15+'SAN PEDRO'!E15+DAJABON!E15+'PUERTO PLATA'!E15+SALCEDO!E15+'MONSEÑOR NOUEL'!E15+SANTIAGO!E15+'SAN FRANCISCO DE MACORIS'!E15+MOCA!E15+'LA VEGA'!E15+'SAN CRISTOBAL'!E15+'SAN JUAN'!E15+AZUA!E15+'LA ROMANA'!E15+'DISTRITO NACIONAL'!E15+VALVERDE!E15+'SANTO DOMINGO'!E15</f>
        <v>259</v>
      </c>
      <c r="F15" s="15">
        <f>PERAVIA!F15+HIGUEY!F15+'SAN PEDRO'!F15+DAJABON!F15+'PUERTO PLATA'!F15+SALCEDO!F15+'MONSEÑOR NOUEL'!F15+SANTIAGO!F15+'SAN FRANCISCO DE MACORIS'!F15+MOCA!F15+'LA VEGA'!F15+'SAN CRISTOBAL'!F15+'SAN JUAN'!F15+AZUA!F15+'LA ROMANA'!F15+'DISTRITO NACIONAL'!F15+VALVERDE!F15+'SANTO DOMINGO'!F15</f>
        <v>299</v>
      </c>
      <c r="G15" s="15">
        <f>PERAVIA!G15+HIGUEY!G15+'SAN PEDRO'!G15+DAJABON!G15+'PUERTO PLATA'!G15+SALCEDO!G15+'MONSEÑOR NOUEL'!G15+SANTIAGO!G15+'SAN FRANCISCO DE MACORIS'!G15+MOCA!G15+'LA VEGA'!G15+'SAN CRISTOBAL'!G15+'SAN JUAN'!G15+AZUA!G15+'LA ROMANA'!G15+'DISTRITO NACIONAL'!G15+VALVERDE!G15+'SANTO DOMINGO'!G15</f>
        <v>196</v>
      </c>
      <c r="H15" s="15">
        <f>PERAVIA!H15+HIGUEY!H15+'SAN PEDRO'!H15+DAJABON!H15+'PUERTO PLATA'!H15+SALCEDO!H15+'MONSEÑOR NOUEL'!H15+SANTIAGO!H15+'SAN FRANCISCO DE MACORIS'!H15+MOCA!H15+'LA VEGA'!H15+'SAN CRISTOBAL'!H15+'SAN JUAN'!H15+AZUA!H15+'LA ROMANA'!H15+'DISTRITO NACIONAL'!H15+VALVERDE!H15+'SANTO DOMINGO'!H15</f>
        <v>224</v>
      </c>
      <c r="I15" s="15">
        <f>PERAVIA!I15+HIGUEY!I15+'SAN PEDRO'!I15+DAJABON!I15+'PUERTO PLATA'!I15+SALCEDO!I15+'MONSEÑOR NOUEL'!I15+SANTIAGO!I15+'SAN FRANCISCO DE MACORIS'!I15+MOCA!I15+'LA VEGA'!I15+'SAN CRISTOBAL'!I15+'SAN JUAN'!I15+AZUA!I15+'LA ROMANA'!I15+'DISTRITO NACIONAL'!I15+VALVERDE!I15+'SANTO DOMINGO'!I15</f>
        <v>208</v>
      </c>
      <c r="J15" s="15">
        <f>PERAVIA!J15+HIGUEY!J15+'SAN PEDRO'!J15+DAJABON!J15+'PUERTO PLATA'!J15+SALCEDO!J15+'MONSEÑOR NOUEL'!J15+SANTIAGO!J15+'SAN FRANCISCO DE MACORIS'!J15+MOCA!J15+'LA VEGA'!J15+'SAN CRISTOBAL'!J15+'SAN JUAN'!J15+AZUA!J15+'LA ROMANA'!J15+'DISTRITO NACIONAL'!J15+VALVERDE!J15+'SANTO DOMINGO'!J15</f>
        <v>322</v>
      </c>
      <c r="K15" s="15">
        <f>PERAVIA!K15+HIGUEY!K15+'SAN PEDRO'!K15+DAJABON!K15+'PUERTO PLATA'!K15+SALCEDO!K15+'MONSEÑOR NOUEL'!K15+SANTIAGO!K15+'SAN FRANCISCO DE MACORIS'!K15+MOCA!K15+'LA VEGA'!K15+'SAN CRISTOBAL'!K15+'SAN JUAN'!K15+AZUA!K15+'LA ROMANA'!K15+'DISTRITO NACIONAL'!K15+VALVERDE!K15+'SANTO DOMINGO'!K15</f>
        <v>290</v>
      </c>
      <c r="L15" s="15">
        <f>PERAVIA!L15+HIGUEY!L15+'SAN PEDRO'!L15+DAJABON!L15+'PUERTO PLATA'!L15+SALCEDO!L15+'MONSEÑOR NOUEL'!L15+SANTIAGO!L15+'SAN FRANCISCO DE MACORIS'!L15+MOCA!L15+'LA VEGA'!L15+'SAN CRISTOBAL'!L15+'SAN JUAN'!L15+AZUA!L15+'LA ROMANA'!L15+'DISTRITO NACIONAL'!L15+VALVERDE!L15+'SANTO DOMINGO'!L15</f>
        <v>237</v>
      </c>
      <c r="M15" s="15">
        <f>PERAVIA!M15+HIGUEY!M15+'SAN PEDRO'!M15+DAJABON!M15+'PUERTO PLATA'!M15+SALCEDO!M15+'MONSEÑOR NOUEL'!M15+SANTIAGO!M15+'SAN FRANCISCO DE MACORIS'!M15+MOCA!M15+'LA VEGA'!M15+'SAN CRISTOBAL'!M15+'SAN JUAN'!M15+AZUA!M15+'LA ROMANA'!M15+'DISTRITO NACIONAL'!M15+VALVERDE!M15+'SANTO DOMINGO'!M15</f>
        <v>403</v>
      </c>
      <c r="N15" s="15">
        <f>PERAVIA!N15+HIGUEY!N15+'SAN PEDRO'!N15+DAJABON!N15+'PUERTO PLATA'!N15+SALCEDO!N15+'MONSEÑOR NOUEL'!N15+SANTIAGO!N15+'SAN FRANCISCO DE MACORIS'!N15+MOCA!N15+'LA VEGA'!N15+'SAN CRISTOBAL'!N15+'SAN JUAN'!N15+AZUA!N15+'LA ROMANA'!N15+'DISTRITO NACIONAL'!N15+VALVERDE!N15+'SANTO DOMINGO'!N15</f>
        <v>332</v>
      </c>
      <c r="O15" s="15">
        <f>PERAVIA!O15+HIGUEY!O15+'SAN PEDRO'!O15+DAJABON!O15+'PUERTO PLATA'!O15+SALCEDO!O15+'MONSEÑOR NOUEL'!O15+SANTIAGO!O15+'SAN FRANCISCO DE MACORIS'!O15+MOCA!O15+'LA VEGA'!O15+'SAN CRISTOBAL'!O15+'SAN JUAN'!O15+AZUA!O15+'LA ROMANA'!O15+'DISTRITO NACIONAL'!O15+VALVERDE!O15+'SANTO DOMINGO'!O15</f>
        <v>424</v>
      </c>
      <c r="P15" s="16">
        <f t="shared" ref="P15:P16" si="0">SUM(D15:O15)</f>
        <v>3567</v>
      </c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27.75" customHeight="1">
      <c r="A16" s="9"/>
      <c r="B16" s="69"/>
      <c r="C16" s="14" t="s">
        <v>23</v>
      </c>
      <c r="D16" s="15">
        <f>PERAVIA!D16+HIGUEY!D16+'SAN PEDRO'!D16+DAJABON!D16+'PUERTO PLATA'!D16+SALCEDO!D16+'MONSEÑOR NOUEL'!D16+SANTIAGO!D16+'SAN FRANCISCO DE MACORIS'!D16+MOCA!D16+'LA VEGA'!D16+'SAN CRISTOBAL'!D16+'SAN JUAN'!D16+AZUA!D16+'LA ROMANA'!D16+'DISTRITO NACIONAL'!D16+VALVERDE!D16+'SANTO DOMINGO'!D16</f>
        <v>425</v>
      </c>
      <c r="E16" s="15">
        <f>PERAVIA!E16+HIGUEY!E16+'SAN PEDRO'!E16+DAJABON!E16+'PUERTO PLATA'!E16+SALCEDO!E16+'MONSEÑOR NOUEL'!E16+SANTIAGO!E16+'SAN FRANCISCO DE MACORIS'!E16+MOCA!E16+'LA VEGA'!E16+'SAN CRISTOBAL'!E16+'SAN JUAN'!E16+AZUA!E16+'LA ROMANA'!E16+'DISTRITO NACIONAL'!E16+VALVERDE!E16+'SANTO DOMINGO'!E16</f>
        <v>620</v>
      </c>
      <c r="F16" s="15">
        <f>PERAVIA!F16+HIGUEY!F16+'SAN PEDRO'!F16+DAJABON!F16+'PUERTO PLATA'!F16+SALCEDO!F16+'MONSEÑOR NOUEL'!F16+SANTIAGO!F16+'SAN FRANCISCO DE MACORIS'!F16+MOCA!F16+'LA VEGA'!F16+'SAN CRISTOBAL'!F16+'SAN JUAN'!F16+AZUA!F16+'LA ROMANA'!F16+'DISTRITO NACIONAL'!F16+VALVERDE!F16+'SANTO DOMINGO'!F16</f>
        <v>596</v>
      </c>
      <c r="G16" s="15">
        <f>PERAVIA!G16+HIGUEY!G16+'SAN PEDRO'!G16+DAJABON!G16+'PUERTO PLATA'!G16+SALCEDO!G16+'MONSEÑOR NOUEL'!G16+SANTIAGO!G16+'SAN FRANCISCO DE MACORIS'!G16+MOCA!G16+'LA VEGA'!G16+'SAN CRISTOBAL'!G16+'SAN JUAN'!G16+AZUA!G16+'LA ROMANA'!G16+'DISTRITO NACIONAL'!G16+VALVERDE!G16+'SANTO DOMINGO'!G16</f>
        <v>285</v>
      </c>
      <c r="H16" s="15">
        <f>PERAVIA!H16+HIGUEY!H16+'SAN PEDRO'!H16+DAJABON!H16+'PUERTO PLATA'!H16+SALCEDO!H16+'MONSEÑOR NOUEL'!H16+SANTIAGO!H16+'SAN FRANCISCO DE MACORIS'!H16+MOCA!H16+'LA VEGA'!H16+'SAN CRISTOBAL'!H16+'SAN JUAN'!H16+AZUA!H16+'LA ROMANA'!H16+'DISTRITO NACIONAL'!H16+VALVERDE!H16+'SANTO DOMINGO'!H16</f>
        <v>389</v>
      </c>
      <c r="I16" s="25">
        <f>PERAVIA!I16+HIGUEY!I16+'SAN PEDRO'!I16+DAJABON!I16+'PUERTO PLATA'!I16+SALCEDO!I16+'MONSEÑOR NOUEL'!I16+SANTIAGO!I16+'SAN FRANCISCO DE MACORIS'!I16+MOCA!I16+'LA VEGA'!I16+'SAN CRISTOBAL'!I16+'SAN JUAN'!I16+AZUA!I16+'LA ROMANA'!I16+'DISTRITO NACIONAL'!I16+VALVERDE!I16+'SANTO DOMINGO'!I16</f>
        <v>391.2</v>
      </c>
      <c r="J16" s="15">
        <f>PERAVIA!J16+HIGUEY!J16+'SAN PEDRO'!J16+DAJABON!J16+'PUERTO PLATA'!J16+SALCEDO!J16+'MONSEÑOR NOUEL'!J16+SANTIAGO!J16+'SAN FRANCISCO DE MACORIS'!J16+MOCA!J16+'LA VEGA'!J16+'SAN CRISTOBAL'!J16+'SAN JUAN'!J16+AZUA!J16+'LA ROMANA'!J16+'DISTRITO NACIONAL'!J16+VALVERDE!J16+'SANTO DOMINGO'!J16</f>
        <v>323</v>
      </c>
      <c r="K16" s="15">
        <f>PERAVIA!K16+HIGUEY!K16+'SAN PEDRO'!K16+DAJABON!K16+'PUERTO PLATA'!K16+SALCEDO!K16+'MONSEÑOR NOUEL'!K16+SANTIAGO!K16+'SAN FRANCISCO DE MACORIS'!K16+MOCA!K16+'LA VEGA'!K16+'SAN CRISTOBAL'!K16+'SAN JUAN'!K16+AZUA!K16+'LA ROMANA'!K16+'DISTRITO NACIONAL'!K16+VALVERDE!K16+'SANTO DOMINGO'!K16</f>
        <v>308</v>
      </c>
      <c r="L16" s="15">
        <f>PERAVIA!L16+HIGUEY!L16+'SAN PEDRO'!L16+DAJABON!L16+'PUERTO PLATA'!L16+SALCEDO!L16+'MONSEÑOR NOUEL'!L16+SANTIAGO!L16+'SAN FRANCISCO DE MACORIS'!L16+MOCA!L16+'LA VEGA'!L16+'SAN CRISTOBAL'!L16+'SAN JUAN'!L16+AZUA!L16+'LA ROMANA'!L16+'DISTRITO NACIONAL'!L16+VALVERDE!L16+'SANTO DOMINGO'!L16</f>
        <v>282</v>
      </c>
      <c r="M16" s="15">
        <f>PERAVIA!M16+HIGUEY!M16+'SAN PEDRO'!M16+DAJABON!M16+'PUERTO PLATA'!M16+SALCEDO!M16+'MONSEÑOR NOUEL'!M16+SANTIAGO!M16+'SAN FRANCISCO DE MACORIS'!M16+MOCA!M16+'LA VEGA'!M16+'SAN CRISTOBAL'!M16+'SAN JUAN'!M16+AZUA!M16+'LA ROMANA'!M16+'DISTRITO NACIONAL'!M16+VALVERDE!M16+'SANTO DOMINGO'!M16</f>
        <v>608</v>
      </c>
      <c r="N16" s="15">
        <f>PERAVIA!N16+HIGUEY!N16+'SAN PEDRO'!N16+DAJABON!N16+'PUERTO PLATA'!N16+SALCEDO!N16+'MONSEÑOR NOUEL'!N16+SANTIAGO!N16+'SAN FRANCISCO DE MACORIS'!N16+MOCA!N16+'LA VEGA'!N16+'SAN CRISTOBAL'!N16+'SAN JUAN'!N16+AZUA!N16+'LA ROMANA'!N16+'DISTRITO NACIONAL'!N16+VALVERDE!N16+'SANTO DOMINGO'!N16</f>
        <v>705</v>
      </c>
      <c r="O16" s="15">
        <f>PERAVIA!O16+HIGUEY!O16+'SAN PEDRO'!O16+DAJABON!O16+'PUERTO PLATA'!O16+SALCEDO!O16+'MONSEÑOR NOUEL'!O16+SANTIAGO!O16+'SAN FRANCISCO DE MACORIS'!O16+MOCA!O16+'LA VEGA'!O16+'SAN CRISTOBAL'!O16+'SAN JUAN'!O16+AZUA!O16+'LA ROMANA'!O16+'DISTRITO NACIONAL'!O16+VALVERDE!O16+'SANTO DOMINGO'!O16</f>
        <v>625</v>
      </c>
      <c r="P16" s="31">
        <f t="shared" si="0"/>
        <v>5557.2</v>
      </c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27.75" customHeight="1">
      <c r="A17" s="9"/>
      <c r="B17" s="70"/>
      <c r="C17" s="22" t="s">
        <v>25</v>
      </c>
      <c r="D17" s="23">
        <f t="shared" ref="D17:P17" si="1">SUM(D15:D16)</f>
        <v>798</v>
      </c>
      <c r="E17" s="23">
        <f t="shared" si="1"/>
        <v>879</v>
      </c>
      <c r="F17" s="23">
        <f t="shared" si="1"/>
        <v>895</v>
      </c>
      <c r="G17" s="23">
        <f t="shared" si="1"/>
        <v>481</v>
      </c>
      <c r="H17" s="23">
        <f t="shared" si="1"/>
        <v>613</v>
      </c>
      <c r="I17" s="23">
        <f t="shared" si="1"/>
        <v>599.20000000000005</v>
      </c>
      <c r="J17" s="23">
        <f t="shared" si="1"/>
        <v>645</v>
      </c>
      <c r="K17" s="23">
        <f t="shared" si="1"/>
        <v>598</v>
      </c>
      <c r="L17" s="23">
        <f t="shared" si="1"/>
        <v>519</v>
      </c>
      <c r="M17" s="23">
        <f t="shared" si="1"/>
        <v>1011</v>
      </c>
      <c r="N17" s="23">
        <f t="shared" si="1"/>
        <v>1037</v>
      </c>
      <c r="O17" s="23">
        <f t="shared" si="1"/>
        <v>1049</v>
      </c>
      <c r="P17" s="32">
        <f t="shared" si="1"/>
        <v>9124.2000000000007</v>
      </c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27.75" customHeight="1">
      <c r="A18" s="9"/>
      <c r="B18" s="68" t="s">
        <v>26</v>
      </c>
      <c r="C18" s="14" t="s">
        <v>22</v>
      </c>
      <c r="D18" s="15">
        <f>PERAVIA!D18+HIGUEY!D18+'SAN PEDRO'!D18+DAJABON!D18+'PUERTO PLATA'!D18+SALCEDO!D18+'MONSEÑOR NOUEL'!D18+SANTIAGO!D18+'SAN FRANCISCO DE MACORIS'!D18+MOCA!D18+'LA VEGA'!D18+'SAN CRISTOBAL'!D18+'SAN JUAN'!D18+AZUA!D18+'LA ROMANA'!D18+'DISTRITO NACIONAL'!D18+VALVERDE!D18+'SANTO DOMINGO'!D18</f>
        <v>1471</v>
      </c>
      <c r="E18" s="15">
        <f>PERAVIA!E18+HIGUEY!E18+'SAN PEDRO'!E18+DAJABON!E18+'PUERTO PLATA'!E18+SALCEDO!E18+'MONSEÑOR NOUEL'!E18+SANTIAGO!E18+'SAN FRANCISCO DE MACORIS'!E18+MOCA!E18+'LA VEGA'!E18+'SAN CRISTOBAL'!E18+'SAN JUAN'!E18+AZUA!E18+'LA ROMANA'!E18+'DISTRITO NACIONAL'!E18+VALVERDE!E18+'SANTO DOMINGO'!E18</f>
        <v>1286</v>
      </c>
      <c r="F18" s="15">
        <f>PERAVIA!F18+HIGUEY!F18+'SAN PEDRO'!F18+DAJABON!F18+'PUERTO PLATA'!F18+SALCEDO!F18+'MONSEÑOR NOUEL'!F18+SANTIAGO!F18+'SAN FRANCISCO DE MACORIS'!F18+MOCA!F18+'LA VEGA'!F18+'SAN CRISTOBAL'!F18+'SAN JUAN'!F18+AZUA!F18+'LA ROMANA'!F18+'DISTRITO NACIONAL'!F18+VALVERDE!F18+'SANTO DOMINGO'!F18</f>
        <v>1470</v>
      </c>
      <c r="G18" s="15">
        <f>PERAVIA!G18+HIGUEY!G18+'SAN PEDRO'!G18+DAJABON!G18+'PUERTO PLATA'!G18+SALCEDO!G18+'MONSEÑOR NOUEL'!G18+SANTIAGO!G18+'SAN FRANCISCO DE MACORIS'!G18+MOCA!G18+'LA VEGA'!G18+'SAN CRISTOBAL'!G18+'SAN JUAN'!G18+AZUA!G18+'LA ROMANA'!G18+'DISTRITO NACIONAL'!G18+VALVERDE!G18+'SANTO DOMINGO'!G18</f>
        <v>1298</v>
      </c>
      <c r="H18" s="15">
        <f>PERAVIA!H18+HIGUEY!H18+'SAN PEDRO'!H18+DAJABON!H18+'PUERTO PLATA'!H18+SALCEDO!H18+'MONSEÑOR NOUEL'!H18+SANTIAGO!H18+'SAN FRANCISCO DE MACORIS'!H18+MOCA!H18+'LA VEGA'!H18+'SAN CRISTOBAL'!H18+'SAN JUAN'!H18+AZUA!H18+'LA ROMANA'!H18+'DISTRITO NACIONAL'!H18+VALVERDE!H18+'SANTO DOMINGO'!H18</f>
        <v>1838</v>
      </c>
      <c r="I18" s="15">
        <f>PERAVIA!I18+HIGUEY!I18+'SAN PEDRO'!I18+DAJABON!I18+'PUERTO PLATA'!I18+SALCEDO!I18+'MONSEÑOR NOUEL'!I18+SANTIAGO!I18+'SAN FRANCISCO DE MACORIS'!I18+MOCA!I18+'LA VEGA'!I18+'SAN CRISTOBAL'!I18+'SAN JUAN'!I18+AZUA!I18+'LA ROMANA'!I18+'DISTRITO NACIONAL'!I18+VALVERDE!I18+'SANTO DOMINGO'!I18</f>
        <v>1653</v>
      </c>
      <c r="J18" s="15">
        <f>PERAVIA!J18+HIGUEY!J18+'SAN PEDRO'!J18+DAJABON!J18+'PUERTO PLATA'!J18+SALCEDO!J18+'MONSEÑOR NOUEL'!J18+SANTIAGO!J18+'SAN FRANCISCO DE MACORIS'!J18+MOCA!J18+'LA VEGA'!J18+'SAN CRISTOBAL'!J18+'SAN JUAN'!J18+AZUA!J18+'LA ROMANA'!J18+'DISTRITO NACIONAL'!J18+VALVERDE!J18+'SANTO DOMINGO'!J18</f>
        <v>1425</v>
      </c>
      <c r="K18" s="15">
        <f>PERAVIA!K18+HIGUEY!K18+'SAN PEDRO'!K18+DAJABON!K18+'PUERTO PLATA'!K18+SALCEDO!K18+'MONSEÑOR NOUEL'!K18+SANTIAGO!K18+'SAN FRANCISCO DE MACORIS'!K18+MOCA!K18+'LA VEGA'!K18+'SAN CRISTOBAL'!K18+'SAN JUAN'!K18+AZUA!K18+'LA ROMANA'!K18+'DISTRITO NACIONAL'!K18+VALVERDE!K18+'SANTO DOMINGO'!K18</f>
        <v>2245</v>
      </c>
      <c r="L18" s="15">
        <f>PERAVIA!L18+HIGUEY!L18+'SAN PEDRO'!L18+DAJABON!L18+'PUERTO PLATA'!L18+SALCEDO!L18+'MONSEÑOR NOUEL'!L18+SANTIAGO!L18+'SAN FRANCISCO DE MACORIS'!L18+MOCA!L18+'LA VEGA'!L18+'SAN CRISTOBAL'!L18+'SAN JUAN'!L18+AZUA!L18+'LA ROMANA'!L18+'DISTRITO NACIONAL'!L18+VALVERDE!L18+'SANTO DOMINGO'!L18</f>
        <v>1828</v>
      </c>
      <c r="M18" s="15">
        <f>PERAVIA!M18+HIGUEY!M18+'SAN PEDRO'!M18+DAJABON!M18+'PUERTO PLATA'!M18+SALCEDO!M18+'MONSEÑOR NOUEL'!M18+SANTIAGO!M18+'SAN FRANCISCO DE MACORIS'!M18+MOCA!M18+'LA VEGA'!M18+'SAN CRISTOBAL'!M18+'SAN JUAN'!M18+AZUA!M18+'LA ROMANA'!M18+'DISTRITO NACIONAL'!M18+VALVERDE!M18+'SANTO DOMINGO'!M18</f>
        <v>1812</v>
      </c>
      <c r="N18" s="15">
        <f>PERAVIA!N18+HIGUEY!N18+'SAN PEDRO'!N18+DAJABON!N18+'PUERTO PLATA'!N18+SALCEDO!N18+'MONSEÑOR NOUEL'!N18+SANTIAGO!N18+'SAN FRANCISCO DE MACORIS'!N18+MOCA!N18+'LA VEGA'!N18+'SAN CRISTOBAL'!N18+'SAN JUAN'!N18+AZUA!N18+'LA ROMANA'!N18+'DISTRITO NACIONAL'!N18+VALVERDE!N18+'SANTO DOMINGO'!N18</f>
        <v>1798</v>
      </c>
      <c r="O18" s="15">
        <f>PERAVIA!O18+HIGUEY!O18+'SAN PEDRO'!O18+DAJABON!O18+'PUERTO PLATA'!O18+SALCEDO!O18+'MONSEÑOR NOUEL'!O18+SANTIAGO!O18+'SAN FRANCISCO DE MACORIS'!O18+MOCA!O18+'LA VEGA'!O18+'SAN CRISTOBAL'!O18+'SAN JUAN'!O18+AZUA!O18+'LA ROMANA'!O18+'DISTRITO NACIONAL'!O18+VALVERDE!O18+'SANTO DOMINGO'!O18</f>
        <v>1251</v>
      </c>
      <c r="P18" s="16">
        <f t="shared" ref="P18:P20" si="2">SUM(D18:O18)</f>
        <v>19375</v>
      </c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27.75" customHeight="1">
      <c r="A19" s="9"/>
      <c r="B19" s="69"/>
      <c r="C19" s="14" t="s">
        <v>23</v>
      </c>
      <c r="D19" s="15">
        <f>PERAVIA!D19+HIGUEY!D19+'SAN PEDRO'!D19+DAJABON!D19+'PUERTO PLATA'!D19+SALCEDO!D19+'MONSEÑOR NOUEL'!D19+SANTIAGO!D19+'SAN FRANCISCO DE MACORIS'!D19+MOCA!D19+'LA VEGA'!D19+'SAN CRISTOBAL'!D19+'SAN JUAN'!D19+AZUA!D19+'LA ROMANA'!D19+'DISTRITO NACIONAL'!D19+VALVERDE!D19+'SANTO DOMINGO'!D19</f>
        <v>1912</v>
      </c>
      <c r="E19" s="15">
        <f>PERAVIA!E19+HIGUEY!E19+'SAN PEDRO'!E19+DAJABON!E19+'PUERTO PLATA'!E19+SALCEDO!E19+'MONSEÑOR NOUEL'!E19+SANTIAGO!E19+'SAN FRANCISCO DE MACORIS'!E19+MOCA!E19+'LA VEGA'!E19+'SAN CRISTOBAL'!E19+'SAN JUAN'!E19+AZUA!E19+'LA ROMANA'!E19+'DISTRITO NACIONAL'!E19+VALVERDE!E19+'SANTO DOMINGO'!E19</f>
        <v>1923</v>
      </c>
      <c r="F19" s="15">
        <f>PERAVIA!F19+HIGUEY!F19+'SAN PEDRO'!F19+DAJABON!F19+'PUERTO PLATA'!F19+SALCEDO!F19+'MONSEÑOR NOUEL'!F19+SANTIAGO!F19+'SAN FRANCISCO DE MACORIS'!F19+MOCA!F19+'LA VEGA'!F19+'SAN CRISTOBAL'!F19+'SAN JUAN'!F19+AZUA!F19+'LA ROMANA'!F19+'DISTRITO NACIONAL'!F19+VALVERDE!F19+'SANTO DOMINGO'!F19</f>
        <v>2227</v>
      </c>
      <c r="G19" s="15">
        <f>PERAVIA!G19+HIGUEY!G19+'SAN PEDRO'!G19+DAJABON!G19+'PUERTO PLATA'!G19+SALCEDO!G19+'MONSEÑOR NOUEL'!G19+SANTIAGO!G19+'SAN FRANCISCO DE MACORIS'!G19+MOCA!G19+'LA VEGA'!G19+'SAN CRISTOBAL'!G19+'SAN JUAN'!G19+AZUA!G19+'LA ROMANA'!G19+'DISTRITO NACIONAL'!G19+VALVERDE!G19+'SANTO DOMINGO'!G19</f>
        <v>1960</v>
      </c>
      <c r="H19" s="15">
        <f>PERAVIA!H19+HIGUEY!H19+'SAN PEDRO'!H19+DAJABON!H19+'PUERTO PLATA'!H19+SALCEDO!H19+'MONSEÑOR NOUEL'!H19+SANTIAGO!H19+'SAN FRANCISCO DE MACORIS'!H19+MOCA!H19+'LA VEGA'!H19+'SAN CRISTOBAL'!H19+'SAN JUAN'!H19+AZUA!H19+'LA ROMANA'!H19+'DISTRITO NACIONAL'!H19+VALVERDE!H19+'SANTO DOMINGO'!H19</f>
        <v>2211</v>
      </c>
      <c r="I19" s="15">
        <f>PERAVIA!I19+HIGUEY!I19+'SAN PEDRO'!I19+DAJABON!I19+'PUERTO PLATA'!I19+SALCEDO!I19+'MONSEÑOR NOUEL'!I19+SANTIAGO!I19+'SAN FRANCISCO DE MACORIS'!I19+MOCA!I19+'LA VEGA'!I19+'SAN CRISTOBAL'!I19+'SAN JUAN'!I19+AZUA!I19+'LA ROMANA'!I19+'DISTRITO NACIONAL'!I19+VALVERDE!I19+'SANTO DOMINGO'!I19</f>
        <v>2473</v>
      </c>
      <c r="J19" s="15">
        <f>PERAVIA!J19+HIGUEY!J19+'SAN PEDRO'!J19+DAJABON!J19+'PUERTO PLATA'!J19+SALCEDO!J19+'MONSEÑOR NOUEL'!J19+SANTIAGO!J19+'SAN FRANCISCO DE MACORIS'!J19+MOCA!J19+'LA VEGA'!J19+'SAN CRISTOBAL'!J19+'SAN JUAN'!J19+AZUA!J19+'LA ROMANA'!J19+'DISTRITO NACIONAL'!J19+VALVERDE!J19+'SANTO DOMINGO'!J19</f>
        <v>2447</v>
      </c>
      <c r="K19" s="15">
        <f>PERAVIA!K19+HIGUEY!K19+'SAN PEDRO'!K19+DAJABON!K19+'PUERTO PLATA'!K19+SALCEDO!K19+'MONSEÑOR NOUEL'!K19+SANTIAGO!K19+'SAN FRANCISCO DE MACORIS'!K19+MOCA!K19+'LA VEGA'!K19+'SAN CRISTOBAL'!K19+'SAN JUAN'!K19+AZUA!K19+'LA ROMANA'!K19+'DISTRITO NACIONAL'!K19+VALVERDE!K19+'SANTO DOMINGO'!K19</f>
        <v>3025</v>
      </c>
      <c r="L19" s="15">
        <f>PERAVIA!L19+HIGUEY!L19+'SAN PEDRO'!L19+DAJABON!L19+'PUERTO PLATA'!L19+SALCEDO!L19+'MONSEÑOR NOUEL'!L19+SANTIAGO!L19+'SAN FRANCISCO DE MACORIS'!L19+MOCA!L19+'LA VEGA'!L19+'SAN CRISTOBAL'!L19+'SAN JUAN'!L19+AZUA!L19+'LA ROMANA'!L19+'DISTRITO NACIONAL'!L19+VALVERDE!L19+'SANTO DOMINGO'!L19</f>
        <v>2966</v>
      </c>
      <c r="M19" s="15">
        <f>PERAVIA!M19+HIGUEY!M19+'SAN PEDRO'!M19+DAJABON!M19+'PUERTO PLATA'!M19+SALCEDO!M19+'MONSEÑOR NOUEL'!M19+SANTIAGO!M19+'SAN FRANCISCO DE MACORIS'!M19+MOCA!M19+'LA VEGA'!M19+'SAN CRISTOBAL'!M19+'SAN JUAN'!M19+AZUA!M19+'LA ROMANA'!M19+'DISTRITO NACIONAL'!M19+VALVERDE!M19+'SANTO DOMINGO'!M19</f>
        <v>3008</v>
      </c>
      <c r="N19" s="15">
        <f>PERAVIA!N19+HIGUEY!N19+'SAN PEDRO'!N19+DAJABON!N19+'PUERTO PLATA'!N19+SALCEDO!N19+'MONSEÑOR NOUEL'!N19+SANTIAGO!N19+'SAN FRANCISCO DE MACORIS'!N19+MOCA!N19+'LA VEGA'!N19+'SAN CRISTOBAL'!N19+'SAN JUAN'!N19+AZUA!N19+'LA ROMANA'!N19+'DISTRITO NACIONAL'!N19+VALVERDE!N19+'SANTO DOMINGO'!N19</f>
        <v>2793</v>
      </c>
      <c r="O19" s="15">
        <f>PERAVIA!O19+HIGUEY!O19+'SAN PEDRO'!O19+DAJABON!O19+'PUERTO PLATA'!O19+SALCEDO!O19+'MONSEÑOR NOUEL'!O19+SANTIAGO!O19+'SAN FRANCISCO DE MACORIS'!O19+MOCA!O19+'LA VEGA'!O19+'SAN CRISTOBAL'!O19+'SAN JUAN'!O19+AZUA!O19+'LA ROMANA'!O19+'DISTRITO NACIONAL'!O19+VALVERDE!O19+'SANTO DOMINGO'!O19</f>
        <v>1759</v>
      </c>
      <c r="P19" s="16">
        <f t="shared" si="2"/>
        <v>28704</v>
      </c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27.75" customHeight="1">
      <c r="A20" s="9"/>
      <c r="B20" s="69"/>
      <c r="C20" s="14" t="s">
        <v>27</v>
      </c>
      <c r="D20" s="15">
        <f>PERAVIA!D20+HIGUEY!D20+'SAN PEDRO'!D20+DAJABON!D20+'PUERTO PLATA'!D20+SALCEDO!D20+'MONSEÑOR NOUEL'!D20+SANTIAGO!D20+'SAN FRANCISCO DE MACORIS'!D20+MOCA!D20+'LA VEGA'!D20+'SAN CRISTOBAL'!D20+'SAN JUAN'!D20+AZUA!D20+'LA ROMANA'!D20+'DISTRITO NACIONAL'!D20+VALVERDE!D20+'SANTO DOMINGO'!D20</f>
        <v>173</v>
      </c>
      <c r="E20" s="15">
        <f>PERAVIA!E20+HIGUEY!E20+'SAN PEDRO'!E20+DAJABON!E20+'PUERTO PLATA'!E20+SALCEDO!E20+'MONSEÑOR NOUEL'!E20+SANTIAGO!E20+'SAN FRANCISCO DE MACORIS'!E20+MOCA!E20+'LA VEGA'!E20+'SAN CRISTOBAL'!E20+'SAN JUAN'!E20+AZUA!E20+'LA ROMANA'!E20+'DISTRITO NACIONAL'!E20+VALVERDE!E20+'SANTO DOMINGO'!E20</f>
        <v>147</v>
      </c>
      <c r="F20" s="15">
        <f>PERAVIA!F20+HIGUEY!F20+'SAN PEDRO'!F20+DAJABON!F20+'PUERTO PLATA'!F20+SALCEDO!F20+'MONSEÑOR NOUEL'!F20+SANTIAGO!F20+'SAN FRANCISCO DE MACORIS'!F20+MOCA!F20+'LA VEGA'!F20+'SAN CRISTOBAL'!F20+'SAN JUAN'!F20+AZUA!F20+'LA ROMANA'!F20+'DISTRITO NACIONAL'!F20+VALVERDE!F20+'SANTO DOMINGO'!F20</f>
        <v>219</v>
      </c>
      <c r="G20" s="15">
        <f>PERAVIA!G20+HIGUEY!G20+'SAN PEDRO'!G20+DAJABON!G20+'PUERTO PLATA'!G20+SALCEDO!G20+'MONSEÑOR NOUEL'!G20+SANTIAGO!G20+'SAN FRANCISCO DE MACORIS'!G20+MOCA!G20+'LA VEGA'!G20+'SAN CRISTOBAL'!G20+'SAN JUAN'!G20+AZUA!G20+'LA ROMANA'!G20+'DISTRITO NACIONAL'!G20+VALVERDE!G20+'SANTO DOMINGO'!G20</f>
        <v>249</v>
      </c>
      <c r="H20" s="15">
        <f>PERAVIA!H20+HIGUEY!H20+'SAN PEDRO'!H20+DAJABON!H20+'PUERTO PLATA'!H20+SALCEDO!H20+'MONSEÑOR NOUEL'!H20+SANTIAGO!H20+'SAN FRANCISCO DE MACORIS'!H20+MOCA!H20+'LA VEGA'!H20+'SAN CRISTOBAL'!H20+'SAN JUAN'!H20+AZUA!H20+'LA ROMANA'!H20+'DISTRITO NACIONAL'!H20+VALVERDE!H20+'SANTO DOMINGO'!H20</f>
        <v>237</v>
      </c>
      <c r="I20" s="15">
        <f>PERAVIA!I20+HIGUEY!I20+'SAN PEDRO'!I20+DAJABON!I20+'PUERTO PLATA'!I20+SALCEDO!I20+'MONSEÑOR NOUEL'!I20+SANTIAGO!I20+'SAN FRANCISCO DE MACORIS'!I20+MOCA!I20+'LA VEGA'!I20+'SAN CRISTOBAL'!I20+'SAN JUAN'!I20+AZUA!I20+'LA ROMANA'!I20+'DISTRITO NACIONAL'!I20+VALVERDE!I20+'SANTO DOMINGO'!I20</f>
        <v>236</v>
      </c>
      <c r="J20" s="15">
        <f>PERAVIA!J20+HIGUEY!J20+'SAN PEDRO'!J20+DAJABON!J20+'PUERTO PLATA'!J20+SALCEDO!J20+'MONSEÑOR NOUEL'!J20+SANTIAGO!J20+'SAN FRANCISCO DE MACORIS'!J20+MOCA!J20+'LA VEGA'!J20+'SAN CRISTOBAL'!J20+'SAN JUAN'!J20+AZUA!J20+'LA ROMANA'!J20+'DISTRITO NACIONAL'!J20+VALVERDE!J20+'SANTO DOMINGO'!J20</f>
        <v>169</v>
      </c>
      <c r="K20" s="15">
        <f>PERAVIA!K20+HIGUEY!K20+'SAN PEDRO'!K20+DAJABON!K20+'PUERTO PLATA'!K20+SALCEDO!K20+'MONSEÑOR NOUEL'!K20+SANTIAGO!K20+'SAN FRANCISCO DE MACORIS'!K20+MOCA!K20+'LA VEGA'!K20+'SAN CRISTOBAL'!K20+'SAN JUAN'!K20+AZUA!K20+'LA ROMANA'!K20+'DISTRITO NACIONAL'!K20+VALVERDE!K20+'SANTO DOMINGO'!K20</f>
        <v>243</v>
      </c>
      <c r="L20" s="15">
        <f>PERAVIA!L20+HIGUEY!L20+'SAN PEDRO'!L20+DAJABON!L20+'PUERTO PLATA'!L20+SALCEDO!L20+'MONSEÑOR NOUEL'!L20+SANTIAGO!L20+'SAN FRANCISCO DE MACORIS'!L20+MOCA!L20+'LA VEGA'!L20+'SAN CRISTOBAL'!L20+'SAN JUAN'!L20+AZUA!L20+'LA ROMANA'!L20+'DISTRITO NACIONAL'!L20+VALVERDE!L20+'SANTO DOMINGO'!L20</f>
        <v>182</v>
      </c>
      <c r="M20" s="15">
        <f>PERAVIA!M20+HIGUEY!M20+'SAN PEDRO'!M20+DAJABON!M20+'PUERTO PLATA'!M20+SALCEDO!M20+'MONSEÑOR NOUEL'!M20+SANTIAGO!M20+'SAN FRANCISCO DE MACORIS'!M20+MOCA!M20+'LA VEGA'!M20+'SAN CRISTOBAL'!M20+'SAN JUAN'!M20+AZUA!M20+'LA ROMANA'!M20+'DISTRITO NACIONAL'!M20+VALVERDE!M20+'SANTO DOMINGO'!M20</f>
        <v>114</v>
      </c>
      <c r="N20" s="15">
        <f>PERAVIA!N20+HIGUEY!N20+'SAN PEDRO'!N20+DAJABON!N20+'PUERTO PLATA'!N20+SALCEDO!N20+'MONSEÑOR NOUEL'!N20+SANTIAGO!N20+'SAN FRANCISCO DE MACORIS'!N20+MOCA!N20+'LA VEGA'!N20+'SAN CRISTOBAL'!N20+'SAN JUAN'!N20+AZUA!N20+'LA ROMANA'!N20+'DISTRITO NACIONAL'!N20+VALVERDE!N20+'SANTO DOMINGO'!N20</f>
        <v>106</v>
      </c>
      <c r="O20" s="15">
        <f>PERAVIA!O20+HIGUEY!O20+'SAN PEDRO'!O20+DAJABON!O20+'PUERTO PLATA'!O20+SALCEDO!O20+'MONSEÑOR NOUEL'!O20+SANTIAGO!O20+'SAN FRANCISCO DE MACORIS'!O20+MOCA!O20+'LA VEGA'!O20+'SAN CRISTOBAL'!O20+'SAN JUAN'!O20+AZUA!O20+'LA ROMANA'!O20+'DISTRITO NACIONAL'!O20+VALVERDE!O20+'SANTO DOMINGO'!O20</f>
        <v>113</v>
      </c>
      <c r="P20" s="16">
        <f t="shared" si="2"/>
        <v>2188</v>
      </c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27.75" customHeight="1">
      <c r="A21" s="9"/>
      <c r="B21" s="70"/>
      <c r="C21" s="22" t="s">
        <v>25</v>
      </c>
      <c r="D21" s="23">
        <f>PERAVIA!D21+HIGUEY!D21+'SAN PEDRO'!D21+DAJABON!D21+'PUERTO PLATA'!D21+SALCEDO!D21+'MONSEÑOR NOUEL'!D21+SANTIAGO!D21+'SAN FRANCISCO DE MACORIS'!D21+MOCA!D21+'LA VEGA'!D21+'SAN CRISTOBAL'!D21+'SAN JUAN'!D21+AZUA!D21+'LA ROMANA'!D21+'DISTRITO NACIONAL'!D21+VALVERDE!D21+'SANTO DOMINGO'!D21</f>
        <v>3556</v>
      </c>
      <c r="E21" s="23">
        <f t="shared" ref="E21:P21" si="3">SUM(E18:E20)</f>
        <v>3356</v>
      </c>
      <c r="F21" s="23">
        <f t="shared" si="3"/>
        <v>3916</v>
      </c>
      <c r="G21" s="23">
        <f t="shared" si="3"/>
        <v>3507</v>
      </c>
      <c r="H21" s="23">
        <f t="shared" si="3"/>
        <v>4286</v>
      </c>
      <c r="I21" s="23">
        <f t="shared" si="3"/>
        <v>4362</v>
      </c>
      <c r="J21" s="23">
        <f t="shared" si="3"/>
        <v>4041</v>
      </c>
      <c r="K21" s="23">
        <f t="shared" si="3"/>
        <v>5513</v>
      </c>
      <c r="L21" s="23">
        <f t="shared" si="3"/>
        <v>4976</v>
      </c>
      <c r="M21" s="23">
        <f t="shared" si="3"/>
        <v>4934</v>
      </c>
      <c r="N21" s="23">
        <f t="shared" si="3"/>
        <v>4697</v>
      </c>
      <c r="O21" s="23">
        <f t="shared" si="3"/>
        <v>3123</v>
      </c>
      <c r="P21" s="24">
        <f t="shared" si="3"/>
        <v>50267</v>
      </c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27.75" customHeight="1">
      <c r="A22" s="9"/>
      <c r="B22" s="55" t="s">
        <v>28</v>
      </c>
      <c r="C22" s="56"/>
      <c r="D22" s="26">
        <f t="shared" ref="D22:P22" si="4">D17+D21</f>
        <v>4354</v>
      </c>
      <c r="E22" s="26">
        <f t="shared" si="4"/>
        <v>4235</v>
      </c>
      <c r="F22" s="26">
        <f t="shared" si="4"/>
        <v>4811</v>
      </c>
      <c r="G22" s="26">
        <f t="shared" si="4"/>
        <v>3988</v>
      </c>
      <c r="H22" s="26">
        <f t="shared" si="4"/>
        <v>4899</v>
      </c>
      <c r="I22" s="26">
        <f t="shared" si="4"/>
        <v>4961.2</v>
      </c>
      <c r="J22" s="26">
        <f t="shared" si="4"/>
        <v>4686</v>
      </c>
      <c r="K22" s="26">
        <f t="shared" si="4"/>
        <v>6111</v>
      </c>
      <c r="L22" s="26">
        <f t="shared" si="4"/>
        <v>5495</v>
      </c>
      <c r="M22" s="26">
        <f t="shared" si="4"/>
        <v>5945</v>
      </c>
      <c r="N22" s="26">
        <f t="shared" si="4"/>
        <v>5734</v>
      </c>
      <c r="O22" s="26">
        <f t="shared" si="4"/>
        <v>4172</v>
      </c>
      <c r="P22" s="35">
        <f t="shared" si="4"/>
        <v>59391.199999999997</v>
      </c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4.25" customHeight="1">
      <c r="A23" s="9"/>
      <c r="B23" s="6" t="s">
        <v>43</v>
      </c>
      <c r="C23" s="28"/>
      <c r="D23" s="36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27.75" customHeight="1">
      <c r="A24" s="9"/>
      <c r="B24" s="6"/>
      <c r="C24" s="28"/>
      <c r="D24" s="36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27.75" customHeight="1">
      <c r="A25" s="9"/>
      <c r="B25" s="62" t="s">
        <v>30</v>
      </c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4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27.75" customHeight="1">
      <c r="A26" s="9"/>
      <c r="B26" s="47" t="s">
        <v>6</v>
      </c>
      <c r="C26" s="45" t="s">
        <v>7</v>
      </c>
      <c r="D26" s="48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9" t="s">
        <v>20</v>
      </c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27.75" customHeight="1">
      <c r="A27" s="9"/>
      <c r="B27" s="57" t="s">
        <v>31</v>
      </c>
      <c r="C27" s="14" t="s">
        <v>32</v>
      </c>
      <c r="D27" s="15">
        <f>PERAVIA!D27+HIGUEY!D27+'SAN PEDRO'!D27+DAJABON!D27+'PUERTO PLATA'!D27+SALCEDO!D27+'MONSEÑOR NOUEL'!D27+SANTIAGO!D27+'SAN FRANCISCO DE MACORIS'!D27+MOCA!D27+'LA VEGA'!D27+'SAN CRISTOBAL'!D27+'SAN JUAN'!D27+AZUA!D27+'LA ROMANA'!D27+'DISTRITO NACIONAL'!D27+VALVERDE!D27+'SANTO DOMINGO'!D27</f>
        <v>120</v>
      </c>
      <c r="E27" s="15">
        <f>PERAVIA!E27+HIGUEY!E27+'SAN PEDRO'!E27+DAJABON!E27+'PUERTO PLATA'!E27+SALCEDO!E27+'MONSEÑOR NOUEL'!E27+SANTIAGO!E27+'SAN FRANCISCO DE MACORIS'!E27+MOCA!E27+'LA VEGA'!E27+'SAN CRISTOBAL'!E27+'SAN JUAN'!E27+AZUA!E27+'LA ROMANA'!E27+'DISTRITO NACIONAL'!E27+VALVERDE!E27+'SANTO DOMINGO'!E27</f>
        <v>118</v>
      </c>
      <c r="F27" s="15">
        <f>PERAVIA!F27+HIGUEY!F27+'SAN PEDRO'!F27+DAJABON!F27+'PUERTO PLATA'!F27+SALCEDO!F27+'MONSEÑOR NOUEL'!F27+SANTIAGO!F27+'SAN FRANCISCO DE MACORIS'!F27+MOCA!F27+'LA VEGA'!F27+'SAN CRISTOBAL'!F27+'SAN JUAN'!F27+AZUA!F27+'LA ROMANA'!F27+'DISTRITO NACIONAL'!F27+VALVERDE!F27+'SANTO DOMINGO'!F27</f>
        <v>231</v>
      </c>
      <c r="G27" s="15">
        <f>PERAVIA!G27+HIGUEY!G27+'SAN PEDRO'!G27+DAJABON!G27+'PUERTO PLATA'!G27+SALCEDO!G27+'MONSEÑOR NOUEL'!G27+SANTIAGO!G27+'SAN FRANCISCO DE MACORIS'!G27+MOCA!G27+'LA VEGA'!G27+'SAN CRISTOBAL'!G27+'SAN JUAN'!G27+AZUA!G27+'LA ROMANA'!G27+'DISTRITO NACIONAL'!G27+VALVERDE!G27+'SANTO DOMINGO'!G27</f>
        <v>119</v>
      </c>
      <c r="H27" s="15">
        <f>PERAVIA!H27+HIGUEY!H27+'SAN PEDRO'!H27+DAJABON!H27+'PUERTO PLATA'!H27+SALCEDO!H27+'MONSEÑOR NOUEL'!H27+SANTIAGO!H27+'SAN FRANCISCO DE MACORIS'!H27+MOCA!H27+'LA VEGA'!H27+'SAN CRISTOBAL'!H27+'SAN JUAN'!H27+AZUA!H27+'LA ROMANA'!H27+'DISTRITO NACIONAL'!H27+VALVERDE!H27+'SANTO DOMINGO'!H27</f>
        <v>158</v>
      </c>
      <c r="I27" s="15">
        <f>PERAVIA!I27+HIGUEY!I27+'SAN PEDRO'!I27+DAJABON!I27+'PUERTO PLATA'!I27+SALCEDO!I27+'MONSEÑOR NOUEL'!I27+SANTIAGO!I27+'SAN FRANCISCO DE MACORIS'!I27+MOCA!I27+'LA VEGA'!I27+'SAN CRISTOBAL'!I27+'SAN JUAN'!I27+AZUA!I27+'LA ROMANA'!I27+'DISTRITO NACIONAL'!I27+VALVERDE!I27+'SANTO DOMINGO'!I27</f>
        <v>156</v>
      </c>
      <c r="J27" s="15">
        <f>PERAVIA!J27+HIGUEY!J27+'SAN PEDRO'!J27+DAJABON!J27+'PUERTO PLATA'!J27+SALCEDO!J27+'MONSEÑOR NOUEL'!J27+SANTIAGO!J27+'SAN FRANCISCO DE MACORIS'!J27+MOCA!J27+'LA VEGA'!J27+'SAN CRISTOBAL'!J27+'SAN JUAN'!J27+AZUA!J27+'LA ROMANA'!J27+'DISTRITO NACIONAL'!J27+VALVERDE!J27+'SANTO DOMINGO'!J27</f>
        <v>93</v>
      </c>
      <c r="K27" s="15">
        <f>PERAVIA!K27+HIGUEY!K27+'SAN PEDRO'!K27+DAJABON!K27+'PUERTO PLATA'!K27+SALCEDO!K27+'MONSEÑOR NOUEL'!K27+SANTIAGO!K27+'SAN FRANCISCO DE MACORIS'!K27+MOCA!K27+'LA VEGA'!K27+'SAN CRISTOBAL'!K27+'SAN JUAN'!K27+AZUA!K27+'LA ROMANA'!K27+'DISTRITO NACIONAL'!K27+VALVERDE!K27+'SANTO DOMINGO'!K27</f>
        <v>187</v>
      </c>
      <c r="L27" s="15">
        <f>PERAVIA!L27+HIGUEY!L27+'SAN PEDRO'!L27+DAJABON!L27+'PUERTO PLATA'!L27+SALCEDO!L27+'MONSEÑOR NOUEL'!L27+SANTIAGO!L27+'SAN FRANCISCO DE MACORIS'!L27+MOCA!L27+'LA VEGA'!L27+'SAN CRISTOBAL'!L27+'SAN JUAN'!L27+AZUA!L27+'LA ROMANA'!L27+'DISTRITO NACIONAL'!L27+VALVERDE!L27+'SANTO DOMINGO'!L27</f>
        <v>140</v>
      </c>
      <c r="M27" s="15">
        <f>PERAVIA!M27+HIGUEY!M27+'SAN PEDRO'!M27+DAJABON!M27+'PUERTO PLATA'!M27+SALCEDO!M27+'MONSEÑOR NOUEL'!M27+SANTIAGO!M27+'SAN FRANCISCO DE MACORIS'!M27+MOCA!M27+'LA VEGA'!M27+'SAN CRISTOBAL'!M27+'SAN JUAN'!M27+AZUA!M27+'LA ROMANA'!M27+'DISTRITO NACIONAL'!M27+VALVERDE!M27+'SANTO DOMINGO'!M27</f>
        <v>150</v>
      </c>
      <c r="N27" s="15">
        <f>PERAVIA!N27+HIGUEY!N27+'SAN PEDRO'!N27+DAJABON!N27+'PUERTO PLATA'!N27+SALCEDO!N27+'MONSEÑOR NOUEL'!N27+SANTIAGO!N27+'SAN FRANCISCO DE MACORIS'!N27+MOCA!N27+'LA VEGA'!N27+'SAN CRISTOBAL'!N27+'SAN JUAN'!N27+AZUA!N27+'LA ROMANA'!N27+'DISTRITO NACIONAL'!N27+VALVERDE!N27+'SANTO DOMINGO'!N27</f>
        <v>116</v>
      </c>
      <c r="O27" s="15">
        <f>PERAVIA!O27+HIGUEY!O27+'SAN PEDRO'!O27+DAJABON!O27+'PUERTO PLATA'!O27+SALCEDO!O27+'MONSEÑOR NOUEL'!O27+SANTIAGO!O27+'SAN FRANCISCO DE MACORIS'!O27+MOCA!O27+'LA VEGA'!O27+'SAN CRISTOBAL'!O27+'SAN JUAN'!O27+AZUA!O27+'LA ROMANA'!O27+'DISTRITO NACIONAL'!O27+VALVERDE!O27+'SANTO DOMINGO'!O27</f>
        <v>102</v>
      </c>
      <c r="P27" s="37">
        <f t="shared" ref="P27:P32" si="5">SUM(D27:O27)</f>
        <v>1690</v>
      </c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27.75" customHeight="1">
      <c r="A28" s="9"/>
      <c r="B28" s="58"/>
      <c r="C28" s="14" t="s">
        <v>33</v>
      </c>
      <c r="D28" s="15">
        <f>PERAVIA!D28+HIGUEY!D28+'SAN PEDRO'!D28+DAJABON!D28+'PUERTO PLATA'!D28+SALCEDO!D28+'MONSEÑOR NOUEL'!D28+SANTIAGO!D28+'SAN FRANCISCO DE MACORIS'!D28+MOCA!D28+'LA VEGA'!D28+'SAN CRISTOBAL'!D28+'SAN JUAN'!D28+AZUA!D28+'LA ROMANA'!D28+'DISTRITO NACIONAL'!D28+VALVERDE!D28+'SANTO DOMINGO'!D28</f>
        <v>141</v>
      </c>
      <c r="E28" s="15">
        <f>PERAVIA!E28+HIGUEY!E28+'SAN PEDRO'!E28+DAJABON!E28+'PUERTO PLATA'!E28+SALCEDO!E28+'MONSEÑOR NOUEL'!E28+SANTIAGO!E28+'SAN FRANCISCO DE MACORIS'!E28+MOCA!E28+'LA VEGA'!E28+'SAN CRISTOBAL'!E28+'SAN JUAN'!E28+AZUA!E28+'LA ROMANA'!E28+'DISTRITO NACIONAL'!E28+VALVERDE!E28+'SANTO DOMINGO'!E28</f>
        <v>80</v>
      </c>
      <c r="F28" s="15">
        <f>PERAVIA!F28+HIGUEY!F28+'SAN PEDRO'!F28+DAJABON!F28+'PUERTO PLATA'!F28+SALCEDO!F28+'MONSEÑOR NOUEL'!F28+SANTIAGO!F28+'SAN FRANCISCO DE MACORIS'!F28+MOCA!F28+'LA VEGA'!F28+'SAN CRISTOBAL'!F28+'SAN JUAN'!F28+AZUA!F28+'LA ROMANA'!F28+'DISTRITO NACIONAL'!F28+VALVERDE!F28+'SANTO DOMINGO'!F28</f>
        <v>184</v>
      </c>
      <c r="G28" s="15">
        <f>PERAVIA!G28+HIGUEY!G28+'SAN PEDRO'!G28+DAJABON!G28+'PUERTO PLATA'!G28+SALCEDO!G28+'MONSEÑOR NOUEL'!G28+SANTIAGO!G28+'SAN FRANCISCO DE MACORIS'!G28+MOCA!G28+'LA VEGA'!G28+'SAN CRISTOBAL'!G28+'SAN JUAN'!G28+AZUA!G28+'LA ROMANA'!G28+'DISTRITO NACIONAL'!G28+VALVERDE!G28+'SANTO DOMINGO'!G28</f>
        <v>72</v>
      </c>
      <c r="H28" s="15">
        <f>PERAVIA!H28+HIGUEY!H28+'SAN PEDRO'!H28+DAJABON!H28+'PUERTO PLATA'!H28+SALCEDO!H28+'MONSEÑOR NOUEL'!H28+SANTIAGO!H28+'SAN FRANCISCO DE MACORIS'!H28+MOCA!H28+'LA VEGA'!H28+'SAN CRISTOBAL'!H28+'SAN JUAN'!H28+AZUA!H28+'LA ROMANA'!H28+'DISTRITO NACIONAL'!H28+VALVERDE!H28+'SANTO DOMINGO'!H28</f>
        <v>106</v>
      </c>
      <c r="I28" s="15">
        <f>PERAVIA!I28+HIGUEY!I28+'SAN PEDRO'!I28+DAJABON!I28+'PUERTO PLATA'!I28+SALCEDO!I28+'MONSEÑOR NOUEL'!I28+SANTIAGO!I28+'SAN FRANCISCO DE MACORIS'!I28+MOCA!I28+'LA VEGA'!I28+'SAN CRISTOBAL'!I28+'SAN JUAN'!I28+AZUA!I28+'LA ROMANA'!I28+'DISTRITO NACIONAL'!I28+VALVERDE!I28+'SANTO DOMINGO'!I28</f>
        <v>127</v>
      </c>
      <c r="J28" s="15">
        <f>PERAVIA!J28+HIGUEY!J28+'SAN PEDRO'!J28+DAJABON!J28+'PUERTO PLATA'!J28+SALCEDO!J28+'MONSEÑOR NOUEL'!J28+SANTIAGO!J28+'SAN FRANCISCO DE MACORIS'!J28+MOCA!J28+'LA VEGA'!J28+'SAN CRISTOBAL'!J28+'SAN JUAN'!J28+AZUA!J28+'LA ROMANA'!J28+'DISTRITO NACIONAL'!J28+VALVERDE!J28+'SANTO DOMINGO'!J28</f>
        <v>78</v>
      </c>
      <c r="K28" s="15">
        <f>PERAVIA!K28+HIGUEY!K28+'SAN PEDRO'!K28+DAJABON!K28+'PUERTO PLATA'!K28+SALCEDO!K28+'MONSEÑOR NOUEL'!K28+SANTIAGO!K28+'SAN FRANCISCO DE MACORIS'!K28+MOCA!K28+'LA VEGA'!K28+'SAN CRISTOBAL'!K28+'SAN JUAN'!K28+AZUA!K28+'LA ROMANA'!K28+'DISTRITO NACIONAL'!K28+VALVERDE!K28+'SANTO DOMINGO'!K28</f>
        <v>108</v>
      </c>
      <c r="L28" s="15">
        <f>PERAVIA!L28+HIGUEY!L28+'SAN PEDRO'!L28+DAJABON!L28+'PUERTO PLATA'!L28+SALCEDO!L28+'MONSEÑOR NOUEL'!L28+SANTIAGO!L28+'SAN FRANCISCO DE MACORIS'!L28+MOCA!L28+'LA VEGA'!L28+'SAN CRISTOBAL'!L28+'SAN JUAN'!L28+AZUA!L28+'LA ROMANA'!L28+'DISTRITO NACIONAL'!L28+VALVERDE!L28+'SANTO DOMINGO'!L28</f>
        <v>98</v>
      </c>
      <c r="M28" s="15">
        <f>PERAVIA!M28+HIGUEY!M28+'SAN PEDRO'!M28+DAJABON!M28+'PUERTO PLATA'!M28+SALCEDO!M28+'MONSEÑOR NOUEL'!M28+SANTIAGO!M28+'SAN FRANCISCO DE MACORIS'!M28+MOCA!M28+'LA VEGA'!M28+'SAN CRISTOBAL'!M28+'SAN JUAN'!M28+AZUA!M28+'LA ROMANA'!M28+'DISTRITO NACIONAL'!M28+VALVERDE!M28+'SANTO DOMINGO'!M28</f>
        <v>90</v>
      </c>
      <c r="N28" s="15">
        <f>PERAVIA!N28+HIGUEY!N28+'SAN PEDRO'!N28+DAJABON!N28+'PUERTO PLATA'!N28+SALCEDO!N28+'MONSEÑOR NOUEL'!N28+SANTIAGO!N28+'SAN FRANCISCO DE MACORIS'!N28+MOCA!N28+'LA VEGA'!N28+'SAN CRISTOBAL'!N28+'SAN JUAN'!N28+AZUA!N28+'LA ROMANA'!N28+'DISTRITO NACIONAL'!N28+VALVERDE!N28+'SANTO DOMINGO'!N28</f>
        <v>82</v>
      </c>
      <c r="O28" s="15">
        <f>PERAVIA!O28+HIGUEY!O28+'SAN PEDRO'!O28+DAJABON!O28+'PUERTO PLATA'!O28+SALCEDO!O28+'MONSEÑOR NOUEL'!O28+SANTIAGO!O28+'SAN FRANCISCO DE MACORIS'!O28+MOCA!O28+'LA VEGA'!O28+'SAN CRISTOBAL'!O28+'SAN JUAN'!O28+AZUA!O28+'LA ROMANA'!O28+'DISTRITO NACIONAL'!O28+VALVERDE!O28+'SANTO DOMINGO'!O28</f>
        <v>72</v>
      </c>
      <c r="P28" s="37">
        <f t="shared" si="5"/>
        <v>1238</v>
      </c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27.75" customHeight="1">
      <c r="A29" s="9"/>
      <c r="B29" s="58"/>
      <c r="C29" s="14" t="s">
        <v>34</v>
      </c>
      <c r="D29" s="15">
        <f>PERAVIA!D29+HIGUEY!D29+'SAN PEDRO'!D29+DAJABON!D29+'PUERTO PLATA'!D29+SALCEDO!D29+'MONSEÑOR NOUEL'!D29+SANTIAGO!D29+'SAN FRANCISCO DE MACORIS'!D29+MOCA!D29+'LA VEGA'!D29+'SAN CRISTOBAL'!D29+'SAN JUAN'!D29+AZUA!D29+'LA ROMANA'!D29+'DISTRITO NACIONAL'!D29+VALVERDE!D29+'SANTO DOMINGO'!D29</f>
        <v>29</v>
      </c>
      <c r="E29" s="15">
        <f>PERAVIA!E29+HIGUEY!E29+'SAN PEDRO'!E29+DAJABON!E29+'PUERTO PLATA'!E29+SALCEDO!E29+'MONSEÑOR NOUEL'!E29+SANTIAGO!E29+'SAN FRANCISCO DE MACORIS'!E29+MOCA!E29+'LA VEGA'!E29+'SAN CRISTOBAL'!E29+'SAN JUAN'!E29+AZUA!E29+'LA ROMANA'!E29+'DISTRITO NACIONAL'!E29+VALVERDE!E29+'SANTO DOMINGO'!E29</f>
        <v>40</v>
      </c>
      <c r="F29" s="15">
        <f>PERAVIA!F29+HIGUEY!F29+'SAN PEDRO'!F29+DAJABON!F29+'PUERTO PLATA'!F29+SALCEDO!F29+'MONSEÑOR NOUEL'!F29+SANTIAGO!F29+'SAN FRANCISCO DE MACORIS'!F29+MOCA!F29+'LA VEGA'!F29+'SAN CRISTOBAL'!F29+'SAN JUAN'!F29+AZUA!F29+'LA ROMANA'!F29+'DISTRITO NACIONAL'!F29+VALVERDE!F29+'SANTO DOMINGO'!F29</f>
        <v>64</v>
      </c>
      <c r="G29" s="15">
        <f>PERAVIA!G29+HIGUEY!G29+'SAN PEDRO'!G29+DAJABON!G29+'PUERTO PLATA'!G29+SALCEDO!G29+'MONSEÑOR NOUEL'!G29+SANTIAGO!G29+'SAN FRANCISCO DE MACORIS'!G29+MOCA!G29+'LA VEGA'!G29+'SAN CRISTOBAL'!G29+'SAN JUAN'!G29+AZUA!G29+'LA ROMANA'!G29+'DISTRITO NACIONAL'!G29+VALVERDE!G29+'SANTO DOMINGO'!G29</f>
        <v>24</v>
      </c>
      <c r="H29" s="15">
        <f>PERAVIA!H29+HIGUEY!H29+'SAN PEDRO'!H29+DAJABON!H29+'PUERTO PLATA'!H29+SALCEDO!H29+'MONSEÑOR NOUEL'!H29+SANTIAGO!H29+'SAN FRANCISCO DE MACORIS'!H29+MOCA!H29+'LA VEGA'!H29+'SAN CRISTOBAL'!H29+'SAN JUAN'!H29+AZUA!H29+'LA ROMANA'!H29+'DISTRITO NACIONAL'!H29+VALVERDE!H29+'SANTO DOMINGO'!H29</f>
        <v>39</v>
      </c>
      <c r="I29" s="15">
        <f>PERAVIA!I29+HIGUEY!I29+'SAN PEDRO'!I29+DAJABON!I29+'PUERTO PLATA'!I29+SALCEDO!I29+'MONSEÑOR NOUEL'!I29+SANTIAGO!I29+'SAN FRANCISCO DE MACORIS'!I29+MOCA!I29+'LA VEGA'!I29+'SAN CRISTOBAL'!I29+'SAN JUAN'!I29+AZUA!I29+'LA ROMANA'!I29+'DISTRITO NACIONAL'!I29+VALVERDE!I29+'SANTO DOMINGO'!I29</f>
        <v>42</v>
      </c>
      <c r="J29" s="15">
        <f>PERAVIA!J29+HIGUEY!J29+'SAN PEDRO'!J29+DAJABON!J29+'PUERTO PLATA'!J29+SALCEDO!J29+'MONSEÑOR NOUEL'!J29+SANTIAGO!J29+'SAN FRANCISCO DE MACORIS'!J29+MOCA!J29+'LA VEGA'!J29+'SAN CRISTOBAL'!J29+'SAN JUAN'!J29+AZUA!J29+'LA ROMANA'!J29+'DISTRITO NACIONAL'!J29+VALVERDE!J29+'SANTO DOMINGO'!J29</f>
        <v>11</v>
      </c>
      <c r="K29" s="15">
        <f>PERAVIA!K29+HIGUEY!K29+'SAN PEDRO'!K29+DAJABON!K29+'PUERTO PLATA'!K29+SALCEDO!K29+'MONSEÑOR NOUEL'!K29+SANTIAGO!K29+'SAN FRANCISCO DE MACORIS'!K29+MOCA!K29+'LA VEGA'!K29+'SAN CRISTOBAL'!K29+'SAN JUAN'!K29+AZUA!K29+'LA ROMANA'!K29+'DISTRITO NACIONAL'!K29+VALVERDE!K29+'SANTO DOMINGO'!K29</f>
        <v>37</v>
      </c>
      <c r="L29" s="15">
        <f>PERAVIA!L29+HIGUEY!L29+'SAN PEDRO'!L29+DAJABON!L29+'PUERTO PLATA'!L29+SALCEDO!L29+'MONSEÑOR NOUEL'!L29+SANTIAGO!L29+'SAN FRANCISCO DE MACORIS'!L29+MOCA!L29+'LA VEGA'!L29+'SAN CRISTOBAL'!L29+'SAN JUAN'!L29+AZUA!L29+'LA ROMANA'!L29+'DISTRITO NACIONAL'!L29+VALVERDE!L29+'SANTO DOMINGO'!L29</f>
        <v>35</v>
      </c>
      <c r="M29" s="15">
        <f>PERAVIA!M29+HIGUEY!M29+'SAN PEDRO'!M29+DAJABON!M29+'PUERTO PLATA'!M29+SALCEDO!M29+'MONSEÑOR NOUEL'!M29+SANTIAGO!M29+'SAN FRANCISCO DE MACORIS'!M29+MOCA!M29+'LA VEGA'!M29+'SAN CRISTOBAL'!M29+'SAN JUAN'!M29+AZUA!M29+'LA ROMANA'!M29+'DISTRITO NACIONAL'!M29+VALVERDE!M29+'SANTO DOMINGO'!M29</f>
        <v>43</v>
      </c>
      <c r="N29" s="15">
        <f>PERAVIA!N29+HIGUEY!N29+'SAN PEDRO'!N29+DAJABON!N29+'PUERTO PLATA'!N29+SALCEDO!N29+'MONSEÑOR NOUEL'!N29+SANTIAGO!N29+'SAN FRANCISCO DE MACORIS'!N29+MOCA!N29+'LA VEGA'!N29+'SAN CRISTOBAL'!N29+'SAN JUAN'!N29+AZUA!N29+'LA ROMANA'!N29+'DISTRITO NACIONAL'!N29+VALVERDE!N29+'SANTO DOMINGO'!N29</f>
        <v>49</v>
      </c>
      <c r="O29" s="15">
        <f>PERAVIA!O29+HIGUEY!O29+'SAN PEDRO'!O29+DAJABON!O29+'PUERTO PLATA'!O29+SALCEDO!O29+'MONSEÑOR NOUEL'!O29+SANTIAGO!O29+'SAN FRANCISCO DE MACORIS'!O29+MOCA!O29+'LA VEGA'!O29+'SAN CRISTOBAL'!O29+'SAN JUAN'!O29+AZUA!O29+'LA ROMANA'!O29+'DISTRITO NACIONAL'!O29+VALVERDE!O29+'SANTO DOMINGO'!O29</f>
        <v>22</v>
      </c>
      <c r="P29" s="37">
        <f t="shared" si="5"/>
        <v>435</v>
      </c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27.75" customHeight="1">
      <c r="A30" s="9"/>
      <c r="B30" s="58"/>
      <c r="C30" s="14" t="s">
        <v>35</v>
      </c>
      <c r="D30" s="15">
        <f>PERAVIA!D30+HIGUEY!D30+'SAN PEDRO'!D30+DAJABON!D30+'PUERTO PLATA'!D30+SALCEDO!D30+'MONSEÑOR NOUEL'!D30+SANTIAGO!D30+'SAN FRANCISCO DE MACORIS'!D30+MOCA!D30+'LA VEGA'!D30+'SAN CRISTOBAL'!D30+'SAN JUAN'!D30+AZUA!D30+'LA ROMANA'!D30+'DISTRITO NACIONAL'!D30+VALVERDE!D30+'SANTO DOMINGO'!D30</f>
        <v>165</v>
      </c>
      <c r="E30" s="15">
        <f>PERAVIA!E30+HIGUEY!E30+'SAN PEDRO'!E30+DAJABON!E30+'PUERTO PLATA'!E30+SALCEDO!E30+'MONSEÑOR NOUEL'!E30+SANTIAGO!E30+'SAN FRANCISCO DE MACORIS'!E30+MOCA!E30+'LA VEGA'!E30+'SAN CRISTOBAL'!E30+'SAN JUAN'!E30+AZUA!E30+'LA ROMANA'!E30+'DISTRITO NACIONAL'!E30+VALVERDE!E30+'SANTO DOMINGO'!E30</f>
        <v>136</v>
      </c>
      <c r="F30" s="15">
        <f>PERAVIA!F30+HIGUEY!F30+'SAN PEDRO'!F30+DAJABON!F30+'PUERTO PLATA'!F30+SALCEDO!F30+'MONSEÑOR NOUEL'!F30+SANTIAGO!F30+'SAN FRANCISCO DE MACORIS'!F30+MOCA!F30+'LA VEGA'!F30+'SAN CRISTOBAL'!F30+'SAN JUAN'!F30+AZUA!F30+'LA ROMANA'!F30+'DISTRITO NACIONAL'!F30+VALVERDE!F30+'SANTO DOMINGO'!F30</f>
        <v>196</v>
      </c>
      <c r="G30" s="15">
        <f>PERAVIA!G30+HIGUEY!G30+'SAN PEDRO'!G30+DAJABON!G30+'PUERTO PLATA'!G30+SALCEDO!G30+'MONSEÑOR NOUEL'!G30+SANTIAGO!G30+'SAN FRANCISCO DE MACORIS'!G30+MOCA!G30+'LA VEGA'!G30+'SAN CRISTOBAL'!G30+'SAN JUAN'!G30+AZUA!G30+'LA ROMANA'!G30+'DISTRITO NACIONAL'!G30+VALVERDE!G30+'SANTO DOMINGO'!G30</f>
        <v>145</v>
      </c>
      <c r="H30" s="15">
        <f>PERAVIA!H30+HIGUEY!H30+'SAN PEDRO'!H30+DAJABON!H30+'PUERTO PLATA'!H30+SALCEDO!H30+'MONSEÑOR NOUEL'!H30+SANTIAGO!H30+'SAN FRANCISCO DE MACORIS'!H30+MOCA!H30+'LA VEGA'!H30+'SAN CRISTOBAL'!H30+'SAN JUAN'!H30+AZUA!H30+'LA ROMANA'!H30+'DISTRITO NACIONAL'!H30+VALVERDE!H30+'SANTO DOMINGO'!H30</f>
        <v>128</v>
      </c>
      <c r="I30" s="15">
        <f>PERAVIA!I30+HIGUEY!I30+'SAN PEDRO'!I30+DAJABON!I30+'PUERTO PLATA'!I30+SALCEDO!I30+'MONSEÑOR NOUEL'!I30+SANTIAGO!I30+'SAN FRANCISCO DE MACORIS'!I30+MOCA!I30+'LA VEGA'!I30+'SAN CRISTOBAL'!I30+'SAN JUAN'!I30+AZUA!I30+'LA ROMANA'!I30+'DISTRITO NACIONAL'!I30+VALVERDE!I30+'SANTO DOMINGO'!I30</f>
        <v>166</v>
      </c>
      <c r="J30" s="15">
        <f>PERAVIA!J30+HIGUEY!J30+'SAN PEDRO'!J30+DAJABON!J30+'PUERTO PLATA'!J30+SALCEDO!J30+'MONSEÑOR NOUEL'!J30+SANTIAGO!J30+'SAN FRANCISCO DE MACORIS'!J30+MOCA!J30+'LA VEGA'!J30+'SAN CRISTOBAL'!J30+'SAN JUAN'!J30+AZUA!J30+'LA ROMANA'!J30+'DISTRITO NACIONAL'!J30+VALVERDE!J30+'SANTO DOMINGO'!J30</f>
        <v>114</v>
      </c>
      <c r="K30" s="15">
        <f>PERAVIA!K30+HIGUEY!K30+'SAN PEDRO'!K30+DAJABON!K30+'PUERTO PLATA'!K30+SALCEDO!K30+'MONSEÑOR NOUEL'!K30+SANTIAGO!K30+'SAN FRANCISCO DE MACORIS'!K30+MOCA!K30+'LA VEGA'!K30+'SAN CRISTOBAL'!K30+'SAN JUAN'!K30+AZUA!K30+'LA ROMANA'!K30+'DISTRITO NACIONAL'!K30+VALVERDE!K30+'SANTO DOMINGO'!K30</f>
        <v>143</v>
      </c>
      <c r="L30" s="15">
        <f>PERAVIA!L30+HIGUEY!L30+'SAN PEDRO'!L30+DAJABON!L30+'PUERTO PLATA'!L30+SALCEDO!L30+'MONSEÑOR NOUEL'!L30+SANTIAGO!L30+'SAN FRANCISCO DE MACORIS'!L30+MOCA!L30+'LA VEGA'!L30+'SAN CRISTOBAL'!L30+'SAN JUAN'!L30+AZUA!L30+'LA ROMANA'!L30+'DISTRITO NACIONAL'!L30+VALVERDE!L30+'SANTO DOMINGO'!L30</f>
        <v>169</v>
      </c>
      <c r="M30" s="15">
        <f>PERAVIA!M30+HIGUEY!M30+'SAN PEDRO'!M30+DAJABON!M30+'PUERTO PLATA'!M30+SALCEDO!M30+'MONSEÑOR NOUEL'!M30+SANTIAGO!M30+'SAN FRANCISCO DE MACORIS'!M30+MOCA!M30+'LA VEGA'!M30+'SAN CRISTOBAL'!M30+'SAN JUAN'!M30+AZUA!M30+'LA ROMANA'!M30+'DISTRITO NACIONAL'!M30+VALVERDE!M30+'SANTO DOMINGO'!M30</f>
        <v>168</v>
      </c>
      <c r="N30" s="15">
        <f>PERAVIA!N30+HIGUEY!N30+'SAN PEDRO'!N30+DAJABON!N30+'PUERTO PLATA'!N30+SALCEDO!N30+'MONSEÑOR NOUEL'!N30+SANTIAGO!N30+'SAN FRANCISCO DE MACORIS'!N30+MOCA!N30+'LA VEGA'!N30+'SAN CRISTOBAL'!N30+'SAN JUAN'!N30+AZUA!N30+'LA ROMANA'!N30+'DISTRITO NACIONAL'!N30+VALVERDE!N30+'SANTO DOMINGO'!N30</f>
        <v>165</v>
      </c>
      <c r="O30" s="15">
        <f>PERAVIA!O30+HIGUEY!O30+'SAN PEDRO'!O30+DAJABON!O30+'PUERTO PLATA'!O30+SALCEDO!O30+'MONSEÑOR NOUEL'!O30+SANTIAGO!O30+'SAN FRANCISCO DE MACORIS'!O30+MOCA!O30+'LA VEGA'!O30+'SAN CRISTOBAL'!O30+'SAN JUAN'!O30+AZUA!O30+'LA ROMANA'!O30+'DISTRITO NACIONAL'!O30+VALVERDE!O30+'SANTO DOMINGO'!O30</f>
        <v>104</v>
      </c>
      <c r="P30" s="37">
        <f t="shared" si="5"/>
        <v>1799</v>
      </c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27.75" customHeight="1">
      <c r="A31" s="9"/>
      <c r="B31" s="58"/>
      <c r="C31" s="14" t="s">
        <v>36</v>
      </c>
      <c r="D31" s="15">
        <f>PERAVIA!D31+HIGUEY!D31+'SAN PEDRO'!D31+DAJABON!D31+'PUERTO PLATA'!D31+SALCEDO!D31+'MONSEÑOR NOUEL'!D31+SANTIAGO!D31+'SAN FRANCISCO DE MACORIS'!D31+MOCA!D31+'LA VEGA'!D31+'SAN CRISTOBAL'!D31+'SAN JUAN'!D31+AZUA!D31+'LA ROMANA'!D31+'DISTRITO NACIONAL'!D31+VALVERDE!D31+'SANTO DOMINGO'!D31</f>
        <v>37</v>
      </c>
      <c r="E31" s="15">
        <f>PERAVIA!E31+HIGUEY!E31+'SAN PEDRO'!E31+DAJABON!E31+'PUERTO PLATA'!E31+SALCEDO!E31+'MONSEÑOR NOUEL'!E31+SANTIAGO!E31+'SAN FRANCISCO DE MACORIS'!E31+MOCA!E31+'LA VEGA'!E31+'SAN CRISTOBAL'!E31+'SAN JUAN'!E31+AZUA!E31+'LA ROMANA'!E31+'DISTRITO NACIONAL'!E31+VALVERDE!E31+'SANTO DOMINGO'!E31</f>
        <v>48</v>
      </c>
      <c r="F31" s="15">
        <f>PERAVIA!F31+HIGUEY!F31+'SAN PEDRO'!F31+DAJABON!F31+'PUERTO PLATA'!F31+SALCEDO!F31+'MONSEÑOR NOUEL'!F31+SANTIAGO!F31+'SAN FRANCISCO DE MACORIS'!F31+MOCA!F31+'LA VEGA'!F31+'SAN CRISTOBAL'!F31+'SAN JUAN'!F31+AZUA!F31+'LA ROMANA'!F31+'DISTRITO NACIONAL'!F31+VALVERDE!F31+'SANTO DOMINGO'!F31</f>
        <v>71</v>
      </c>
      <c r="G31" s="15">
        <f>PERAVIA!G31+HIGUEY!G31+'SAN PEDRO'!G31+DAJABON!G31+'PUERTO PLATA'!G31+SALCEDO!G31+'MONSEÑOR NOUEL'!G31+SANTIAGO!G31+'SAN FRANCISCO DE MACORIS'!G31+MOCA!G31+'LA VEGA'!G31+'SAN CRISTOBAL'!G31+'SAN JUAN'!G31+AZUA!G31+'LA ROMANA'!G31+'DISTRITO NACIONAL'!G31+VALVERDE!G31+'SANTO DOMINGO'!G31</f>
        <v>18</v>
      </c>
      <c r="H31" s="15">
        <f>PERAVIA!H31+HIGUEY!H31+'SAN PEDRO'!H31+DAJABON!H31+'PUERTO PLATA'!H31+SALCEDO!H31+'MONSEÑOR NOUEL'!H31+SANTIAGO!H31+'SAN FRANCISCO DE MACORIS'!H31+MOCA!H31+'LA VEGA'!H31+'SAN CRISTOBAL'!H31+'SAN JUAN'!H31+AZUA!H31+'LA ROMANA'!H31+'DISTRITO NACIONAL'!H31+VALVERDE!H31+'SANTO DOMINGO'!H31</f>
        <v>49</v>
      </c>
      <c r="I31" s="15">
        <f>PERAVIA!I31+HIGUEY!I31+'SAN PEDRO'!I31+DAJABON!I31+'PUERTO PLATA'!I31+SALCEDO!I31+'MONSEÑOR NOUEL'!I31+SANTIAGO!I31+'SAN FRANCISCO DE MACORIS'!I31+MOCA!I31+'LA VEGA'!I31+'SAN CRISTOBAL'!I31+'SAN JUAN'!I31+AZUA!I31+'LA ROMANA'!I31+'DISTRITO NACIONAL'!I31+VALVERDE!I31+'SANTO DOMINGO'!I31</f>
        <v>57</v>
      </c>
      <c r="J31" s="15">
        <f>PERAVIA!J31+HIGUEY!J31+'SAN PEDRO'!J31+DAJABON!J31+'PUERTO PLATA'!J31+SALCEDO!J31+'MONSEÑOR NOUEL'!J31+SANTIAGO!J31+'SAN FRANCISCO DE MACORIS'!J31+MOCA!J31+'LA VEGA'!J31+'SAN CRISTOBAL'!J31+'SAN JUAN'!J31+AZUA!J31+'LA ROMANA'!J31+'DISTRITO NACIONAL'!J31+VALVERDE!J31+'SANTO DOMINGO'!J31</f>
        <v>12</v>
      </c>
      <c r="K31" s="15">
        <f>PERAVIA!K31+HIGUEY!K31+'SAN PEDRO'!K31+DAJABON!K31+'PUERTO PLATA'!K31+SALCEDO!K31+'MONSEÑOR NOUEL'!K31+SANTIAGO!K31+'SAN FRANCISCO DE MACORIS'!K31+MOCA!K31+'LA VEGA'!K31+'SAN CRISTOBAL'!K31+'SAN JUAN'!K31+AZUA!K31+'LA ROMANA'!K31+'DISTRITO NACIONAL'!K31+VALVERDE!K31+'SANTO DOMINGO'!K31</f>
        <v>26</v>
      </c>
      <c r="L31" s="15">
        <f>PERAVIA!L31+HIGUEY!L31+'SAN PEDRO'!L31+DAJABON!L31+'PUERTO PLATA'!L31+SALCEDO!L31+'MONSEÑOR NOUEL'!L31+SANTIAGO!L31+'SAN FRANCISCO DE MACORIS'!L31+MOCA!L31+'LA VEGA'!L31+'SAN CRISTOBAL'!L31+'SAN JUAN'!L31+AZUA!L31+'LA ROMANA'!L31+'DISTRITO NACIONAL'!L31+VALVERDE!L31+'SANTO DOMINGO'!L31</f>
        <v>30</v>
      </c>
      <c r="M31" s="15">
        <f>PERAVIA!M31+HIGUEY!M31+'SAN PEDRO'!M31+DAJABON!M31+'PUERTO PLATA'!M31+SALCEDO!M31+'MONSEÑOR NOUEL'!M31+SANTIAGO!M31+'SAN FRANCISCO DE MACORIS'!M31+MOCA!M31+'LA VEGA'!M31+'SAN CRISTOBAL'!M31+'SAN JUAN'!M31+AZUA!M31+'LA ROMANA'!M31+'DISTRITO NACIONAL'!M31+VALVERDE!M31+'SANTO DOMINGO'!M31</f>
        <v>22</v>
      </c>
      <c r="N31" s="15">
        <f>PERAVIA!N31+HIGUEY!N31+'SAN PEDRO'!N31+DAJABON!N31+'PUERTO PLATA'!N31+SALCEDO!N31+'MONSEÑOR NOUEL'!N31+SANTIAGO!N31+'SAN FRANCISCO DE MACORIS'!N31+MOCA!N31+'LA VEGA'!N31+'SAN CRISTOBAL'!N31+'SAN JUAN'!N31+AZUA!N31+'LA ROMANA'!N31+'DISTRITO NACIONAL'!N31+VALVERDE!N31+'SANTO DOMINGO'!N31</f>
        <v>21</v>
      </c>
      <c r="O31" s="15">
        <f>PERAVIA!O31+HIGUEY!O31+'SAN PEDRO'!O31+DAJABON!O31+'PUERTO PLATA'!O31+SALCEDO!O31+'MONSEÑOR NOUEL'!O31+SANTIAGO!O31+'SAN FRANCISCO DE MACORIS'!O31+MOCA!O31+'LA VEGA'!O31+'SAN CRISTOBAL'!O31+'SAN JUAN'!O31+AZUA!O31+'LA ROMANA'!O31+'DISTRITO NACIONAL'!O31+VALVERDE!O31+'SANTO DOMINGO'!O31</f>
        <v>10</v>
      </c>
      <c r="P31" s="37">
        <f t="shared" si="5"/>
        <v>401</v>
      </c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27.75" customHeight="1">
      <c r="A32" s="9"/>
      <c r="B32" s="59"/>
      <c r="C32" s="14" t="s">
        <v>37</v>
      </c>
      <c r="D32" s="15">
        <f>PERAVIA!D32+HIGUEY!D32+'SAN PEDRO'!D32+DAJABON!D32+'PUERTO PLATA'!D32+SALCEDO!D32+'MONSEÑOR NOUEL'!D32+SANTIAGO!D32+'SAN FRANCISCO DE MACORIS'!D32+MOCA!D32+'LA VEGA'!D32+'SAN CRISTOBAL'!D32+'SAN JUAN'!D32+AZUA!D32+'LA ROMANA'!D32+'DISTRITO NACIONAL'!D32+VALVERDE!D32+'SANTO DOMINGO'!D32</f>
        <v>26</v>
      </c>
      <c r="E32" s="15">
        <f>PERAVIA!E32+HIGUEY!E32+'SAN PEDRO'!E32+DAJABON!E32+'PUERTO PLATA'!E32+SALCEDO!E32+'MONSEÑOR NOUEL'!E32+SANTIAGO!E32+'SAN FRANCISCO DE MACORIS'!E32+MOCA!E32+'LA VEGA'!E32+'SAN CRISTOBAL'!E32+'SAN JUAN'!E32+AZUA!E32+'LA ROMANA'!E32+'DISTRITO NACIONAL'!E32+VALVERDE!E32+'SANTO DOMINGO'!E32</f>
        <v>16</v>
      </c>
      <c r="F32" s="15">
        <f>PERAVIA!F32+HIGUEY!F32+'SAN PEDRO'!F32+DAJABON!F32+'PUERTO PLATA'!F32+SALCEDO!F32+'MONSEÑOR NOUEL'!F32+SANTIAGO!F32+'SAN FRANCISCO DE MACORIS'!F32+MOCA!F32+'LA VEGA'!F32+'SAN CRISTOBAL'!F32+'SAN JUAN'!F32+AZUA!F32+'LA ROMANA'!F32+'DISTRITO NACIONAL'!F32+VALVERDE!F32+'SANTO DOMINGO'!F32</f>
        <v>63</v>
      </c>
      <c r="G32" s="15">
        <f>PERAVIA!G32+HIGUEY!G32+'SAN PEDRO'!G32+DAJABON!G32+'PUERTO PLATA'!G32+SALCEDO!G32+'MONSEÑOR NOUEL'!G32+SANTIAGO!G32+'SAN FRANCISCO DE MACORIS'!G32+MOCA!G32+'LA VEGA'!G32+'SAN CRISTOBAL'!G32+'SAN JUAN'!G32+AZUA!G32+'LA ROMANA'!G32+'DISTRITO NACIONAL'!G32+VALVERDE!G32+'SANTO DOMINGO'!G32</f>
        <v>36</v>
      </c>
      <c r="H32" s="15">
        <f>PERAVIA!H32+HIGUEY!H32+'SAN PEDRO'!H32+DAJABON!H32+'PUERTO PLATA'!H32+SALCEDO!H32+'MONSEÑOR NOUEL'!H32+SANTIAGO!H32+'SAN FRANCISCO DE MACORIS'!H32+MOCA!H32+'LA VEGA'!H32+'SAN CRISTOBAL'!H32+'SAN JUAN'!H32+AZUA!H32+'LA ROMANA'!H32+'DISTRITO NACIONAL'!H32+VALVERDE!H32+'SANTO DOMINGO'!H32</f>
        <v>47</v>
      </c>
      <c r="I32" s="15">
        <f>PERAVIA!I32+HIGUEY!I32+'SAN PEDRO'!I32+DAJABON!I32+'PUERTO PLATA'!I32+SALCEDO!I32+'MONSEÑOR NOUEL'!I32+SANTIAGO!I32+'SAN FRANCISCO DE MACORIS'!I32+MOCA!I32+'LA VEGA'!I32+'SAN CRISTOBAL'!I32+'SAN JUAN'!I32+AZUA!I32+'LA ROMANA'!I32+'DISTRITO NACIONAL'!I32+VALVERDE!I32+'SANTO DOMINGO'!I32</f>
        <v>34</v>
      </c>
      <c r="J32" s="15">
        <f>PERAVIA!J32+HIGUEY!J32+'SAN PEDRO'!J32+DAJABON!J32+'PUERTO PLATA'!J32+SALCEDO!J32+'MONSEÑOR NOUEL'!J32+SANTIAGO!J32+'SAN FRANCISCO DE MACORIS'!J32+MOCA!J32+'LA VEGA'!J32+'SAN CRISTOBAL'!J32+'SAN JUAN'!J32+AZUA!J32+'LA ROMANA'!J32+'DISTRITO NACIONAL'!J32+VALVERDE!J32+'SANTO DOMINGO'!J32</f>
        <v>5</v>
      </c>
      <c r="K32" s="15">
        <f>PERAVIA!K32+HIGUEY!K32+'SAN PEDRO'!K32+DAJABON!K32+'PUERTO PLATA'!K32+SALCEDO!K32+'MONSEÑOR NOUEL'!K32+SANTIAGO!K32+'SAN FRANCISCO DE MACORIS'!K32+MOCA!K32+'LA VEGA'!K32+'SAN CRISTOBAL'!K32+'SAN JUAN'!K32+AZUA!K32+'LA ROMANA'!K32+'DISTRITO NACIONAL'!K32+VALVERDE!K32+'SANTO DOMINGO'!K32</f>
        <v>4</v>
      </c>
      <c r="L32" s="15">
        <f>PERAVIA!L32+HIGUEY!L32+'SAN PEDRO'!L32+DAJABON!L32+'PUERTO PLATA'!L32+SALCEDO!L32+'MONSEÑOR NOUEL'!L32+SANTIAGO!L32+'SAN FRANCISCO DE MACORIS'!L32+MOCA!L32+'LA VEGA'!L32+'SAN CRISTOBAL'!L32+'SAN JUAN'!L32+AZUA!L32+'LA ROMANA'!L32+'DISTRITO NACIONAL'!L32+VALVERDE!L32+'SANTO DOMINGO'!L32</f>
        <v>2</v>
      </c>
      <c r="M32" s="15">
        <f>PERAVIA!M32+HIGUEY!M32+'SAN PEDRO'!M32+DAJABON!M32+'PUERTO PLATA'!M32+SALCEDO!M32+'MONSEÑOR NOUEL'!M32+SANTIAGO!M32+'SAN FRANCISCO DE MACORIS'!M32+MOCA!M32+'LA VEGA'!M32+'SAN CRISTOBAL'!M32+'SAN JUAN'!M32+AZUA!M32+'LA ROMANA'!M32+'DISTRITO NACIONAL'!M32+VALVERDE!M32+'SANTO DOMINGO'!M32</f>
        <v>5</v>
      </c>
      <c r="N32" s="15">
        <f>PERAVIA!N32+HIGUEY!N32+'SAN PEDRO'!N32+DAJABON!N32+'PUERTO PLATA'!N32+SALCEDO!N32+'MONSEÑOR NOUEL'!N32+SANTIAGO!N32+'SAN FRANCISCO DE MACORIS'!N32+MOCA!N32+'LA VEGA'!N32+'SAN CRISTOBAL'!N32+'SAN JUAN'!N32+AZUA!N32+'LA ROMANA'!N32+'DISTRITO NACIONAL'!N32+VALVERDE!N32+'SANTO DOMINGO'!N32</f>
        <v>7</v>
      </c>
      <c r="O32" s="15">
        <f>PERAVIA!O32+HIGUEY!O32+'SAN PEDRO'!O32+DAJABON!O32+'PUERTO PLATA'!O32+SALCEDO!O32+'MONSEÑOR NOUEL'!O32+SANTIAGO!O32+'SAN FRANCISCO DE MACORIS'!O32+MOCA!O32+'LA VEGA'!O32+'SAN CRISTOBAL'!O32+'SAN JUAN'!O32+AZUA!O32+'LA ROMANA'!O32+'DISTRITO NACIONAL'!O32+VALVERDE!O32+'SANTO DOMINGO'!O32</f>
        <v>0</v>
      </c>
      <c r="P32" s="37">
        <f t="shared" si="5"/>
        <v>245</v>
      </c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27.75" customHeight="1">
      <c r="A33" s="9"/>
      <c r="B33" s="60" t="s">
        <v>28</v>
      </c>
      <c r="C33" s="61"/>
      <c r="D33" s="38">
        <f>PERAVIA!D33+HIGUEY!D33+'SAN PEDRO'!D33+DAJABON!D33+'PUERTO PLATA'!D33+SALCEDO!D33+'MONSEÑOR NOUEL'!D33+SANTIAGO!D33+'SAN FRANCISCO DE MACORIS'!D33+MOCA!D33+'LA VEGA'!D33+'SAN CRISTOBAL'!D33+'SAN JUAN'!D33+AZUA!D33+'LA ROMANA'!D33+'DISTRITO NACIONAL'!D33+VALVERDE!D33+'SANTO DOMINGO'!D33</f>
        <v>518</v>
      </c>
      <c r="E33" s="39">
        <f t="shared" ref="E33:P33" si="6">SUM(E27:E32)</f>
        <v>438</v>
      </c>
      <c r="F33" s="39">
        <f t="shared" si="6"/>
        <v>809</v>
      </c>
      <c r="G33" s="39">
        <f t="shared" si="6"/>
        <v>414</v>
      </c>
      <c r="H33" s="39">
        <f t="shared" si="6"/>
        <v>527</v>
      </c>
      <c r="I33" s="39">
        <f t="shared" si="6"/>
        <v>582</v>
      </c>
      <c r="J33" s="39">
        <f t="shared" si="6"/>
        <v>313</v>
      </c>
      <c r="K33" s="39">
        <f t="shared" si="6"/>
        <v>505</v>
      </c>
      <c r="L33" s="39">
        <f t="shared" si="6"/>
        <v>474</v>
      </c>
      <c r="M33" s="39">
        <f t="shared" si="6"/>
        <v>478</v>
      </c>
      <c r="N33" s="39">
        <f t="shared" si="6"/>
        <v>440</v>
      </c>
      <c r="O33" s="39">
        <f t="shared" si="6"/>
        <v>310</v>
      </c>
      <c r="P33" s="40">
        <f t="shared" si="6"/>
        <v>5808</v>
      </c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4.25" customHeight="1">
      <c r="A34" s="9"/>
      <c r="B34" s="6" t="s">
        <v>44</v>
      </c>
      <c r="C34" s="28"/>
      <c r="D34" s="36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27.75" customHeight="1">
      <c r="A35" s="9"/>
      <c r="B35" s="6"/>
      <c r="C35" s="28"/>
      <c r="D35" s="36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21" customHeight="1">
      <c r="A36" s="1"/>
      <c r="B36" s="65" t="s">
        <v>39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7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1" customHeight="1">
      <c r="A37" s="1"/>
      <c r="B37" s="51" t="s">
        <v>40</v>
      </c>
      <c r="C37" s="52"/>
      <c r="D37" s="48" t="s">
        <v>9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7.75" customHeight="1">
      <c r="A38" s="1"/>
      <c r="B38" s="53" t="s">
        <v>41</v>
      </c>
      <c r="C38" s="54"/>
      <c r="D38" s="41">
        <f>PERAVIA!D38+HIGUEY!D38+'SAN PEDRO'!D38+DAJABON!D38+'PUERTO PLATA'!D38+SALCEDO!D38+'MONSEÑOR NOUEL'!D38+SANTIAGO!D38+'SAN FRANCISCO DE MACORIS'!D38+MOCA!D38+'LA VEGA'!D38+'SAN CRISTOBAL'!D38+'SAN JUAN'!D38+AZUA!D38+'LA ROMANA'!D38+'DISTRITO NACIONAL'!D38+VALVERDE!D38+'SANTO DOMINGO'!D38</f>
        <v>1671</v>
      </c>
      <c r="E38" s="41">
        <f>PERAVIA!E38+HIGUEY!E38+'SAN PEDRO'!E38+DAJABON!E38+'PUERTO PLATA'!E38+SALCEDO!E38+'MONSEÑOR NOUEL'!E38+SANTIAGO!E38+'SAN FRANCISCO DE MACORIS'!E38+MOCA!E38+'LA VEGA'!E38+'SAN CRISTOBAL'!E38+'SAN JUAN'!E38+AZUA!E38+'LA ROMANA'!E38+'DISTRITO NACIONAL'!E38+VALVERDE!E38+'SANTO DOMINGO'!E38</f>
        <v>1826</v>
      </c>
      <c r="F38" s="41">
        <f>PERAVIA!F38+HIGUEY!F38+'SAN PEDRO'!F38+DAJABON!F38+'PUERTO PLATA'!F38+SALCEDO!F38+'MONSEÑOR NOUEL'!F38+SANTIAGO!F38+'SAN FRANCISCO DE MACORIS'!F38+MOCA!F38+'LA VEGA'!F38+'SAN CRISTOBAL'!F38+'SAN JUAN'!F38+AZUA!F38+'LA ROMANA'!F38+'DISTRITO NACIONAL'!F38+VALVERDE!F38+'SANTO DOMINGO'!F38</f>
        <v>1808</v>
      </c>
      <c r="G38" s="41">
        <f>PERAVIA!G38+HIGUEY!G38+'SAN PEDRO'!G38+DAJABON!G38+'PUERTO PLATA'!G38+SALCEDO!G38+'MONSEÑOR NOUEL'!G38+SANTIAGO!G38+'SAN FRANCISCO DE MACORIS'!G38+MOCA!G38+'LA VEGA'!G38+'SAN CRISTOBAL'!G38+'SAN JUAN'!G38+AZUA!G38+'LA ROMANA'!G38+'DISTRITO NACIONAL'!G38+VALVERDE!G38+'SANTO DOMINGO'!G38</f>
        <v>1257</v>
      </c>
      <c r="H38" s="41">
        <f>PERAVIA!H38+HIGUEY!H38+'SAN PEDRO'!H38+DAJABON!H38+'PUERTO PLATA'!H38+SALCEDO!H38+'MONSEÑOR NOUEL'!H38+SANTIAGO!H38+'SAN FRANCISCO DE MACORIS'!H38+MOCA!H38+'LA VEGA'!H38+'SAN CRISTOBAL'!H38+'SAN JUAN'!H38+AZUA!H38+'LA ROMANA'!H38+'DISTRITO NACIONAL'!H38+VALVERDE!H38+'SANTO DOMINGO'!H38</f>
        <v>1480</v>
      </c>
      <c r="I38" s="41">
        <f>PERAVIA!I38+HIGUEY!I38+'SAN PEDRO'!I38+DAJABON!I38+'PUERTO PLATA'!I38+SALCEDO!I38+'MONSEÑOR NOUEL'!I38+SANTIAGO!I38+'SAN FRANCISCO DE MACORIS'!I38+MOCA!I38+'LA VEGA'!I38+'SAN CRISTOBAL'!I38+'SAN JUAN'!I38+AZUA!I38+'LA ROMANA'!I38+'DISTRITO NACIONAL'!I38+VALVERDE!I38+'SANTO DOMINGO'!I38</f>
        <v>1422</v>
      </c>
      <c r="J38" s="41">
        <f>PERAVIA!J38+HIGUEY!J38+'SAN PEDRO'!J38+DAJABON!J38+'PUERTO PLATA'!J38+SALCEDO!J38+'MONSEÑOR NOUEL'!J38+SANTIAGO!J38+'SAN FRANCISCO DE MACORIS'!J38+MOCA!J38+'LA VEGA'!J38+'SAN CRISTOBAL'!J38+'SAN JUAN'!J38+AZUA!J38+'LA ROMANA'!J38+'DISTRITO NACIONAL'!J38+VALVERDE!J38+'SANTO DOMINGO'!J38</f>
        <v>1611</v>
      </c>
      <c r="K38" s="41">
        <f>PERAVIA!K38+HIGUEY!K38+'SAN PEDRO'!K38+DAJABON!K38+'PUERTO PLATA'!K38+SALCEDO!K38+'MONSEÑOR NOUEL'!K38+SANTIAGO!K38+'SAN FRANCISCO DE MACORIS'!K38+MOCA!K38+'LA VEGA'!K38+'SAN CRISTOBAL'!K38+'SAN JUAN'!K38+AZUA!K38+'LA ROMANA'!K38+'DISTRITO NACIONAL'!K38+VALVERDE!K38+'SANTO DOMINGO'!K38</f>
        <v>1488</v>
      </c>
      <c r="L38" s="41">
        <f>PERAVIA!L38+HIGUEY!L38+'SAN PEDRO'!L38+DAJABON!L38+'PUERTO PLATA'!L38+SALCEDO!L38+'MONSEÑOR NOUEL'!L38+SANTIAGO!L38+'SAN FRANCISCO DE MACORIS'!L38+MOCA!L38+'LA VEGA'!L38+'SAN CRISTOBAL'!L38+'SAN JUAN'!L38+AZUA!L38+'LA ROMANA'!L38+'DISTRITO NACIONAL'!L38+VALVERDE!L38+'SANTO DOMINGO'!L38</f>
        <v>967</v>
      </c>
      <c r="M38" s="41">
        <f>PERAVIA!M38+HIGUEY!M38+'SAN PEDRO'!M38+DAJABON!M38+'PUERTO PLATA'!M38+SALCEDO!M38+'MONSEÑOR NOUEL'!M38+SANTIAGO!M38+'SAN FRANCISCO DE MACORIS'!M38+MOCA!M38+'LA VEGA'!M38+'SAN CRISTOBAL'!M38+'SAN JUAN'!M38+AZUA!M38+'LA ROMANA'!M38+'DISTRITO NACIONAL'!M38+VALVERDE!M38+'SANTO DOMINGO'!M38</f>
        <v>1332</v>
      </c>
      <c r="N38" s="41">
        <f>PERAVIA!N38+HIGUEY!N38+'SAN PEDRO'!N38+DAJABON!N38+'PUERTO PLATA'!N38+SALCEDO!N38+'MONSEÑOR NOUEL'!N38+SANTIAGO!N38+'SAN FRANCISCO DE MACORIS'!N38+MOCA!N38+'LA VEGA'!N38+'SAN CRISTOBAL'!N38+'SAN JUAN'!N38+AZUA!N38+'LA ROMANA'!N38+'DISTRITO NACIONAL'!N38+VALVERDE!N38+'SANTO DOMINGO'!N38</f>
        <v>1285</v>
      </c>
      <c r="O38" s="41">
        <f>PERAVIA!O38+HIGUEY!O38+'SAN PEDRO'!O38+DAJABON!O38+'PUERTO PLATA'!O38+SALCEDO!O38+'MONSEÑOR NOUEL'!O38+SANTIAGO!O38+'SAN FRANCISCO DE MACORIS'!O38+MOCA!O38+'LA VEGA'!O38+'SAN CRISTOBAL'!O38+'SAN JUAN'!O38+AZUA!O38+'LA ROMANA'!O38+'DISTRITO NACIONAL'!O38+VALVERDE!O38+'SANTO DOMINGO'!O38</f>
        <v>1001</v>
      </c>
      <c r="P38" s="34">
        <f>SUM(D38:O38)</f>
        <v>17148</v>
      </c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6" t="s">
        <v>45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B18:B21"/>
    <mergeCell ref="B15:B17"/>
    <mergeCell ref="B13:P13"/>
    <mergeCell ref="B5:P5"/>
    <mergeCell ref="B6:P6"/>
    <mergeCell ref="B7:P7"/>
    <mergeCell ref="B9:P10"/>
    <mergeCell ref="B11:P12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5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1000"/>
  <sheetViews>
    <sheetView view="pageBreakPreview" zoomScale="60" zoomScaleNormal="100" workbookViewId="0">
      <selection activeCell="B38" sqref="B38:C38"/>
    </sheetView>
  </sheetViews>
  <sheetFormatPr baseColWidth="10" defaultColWidth="14.42578125" defaultRowHeight="15" customHeight="1"/>
  <cols>
    <col min="1" max="1" width="2" customWidth="1"/>
    <col min="2" max="2" width="16.5703125" customWidth="1"/>
    <col min="3" max="3" width="22.5703125" customWidth="1"/>
    <col min="4" max="4" width="13.28515625" customWidth="1"/>
    <col min="5" max="5" width="10.5703125" customWidth="1"/>
    <col min="6" max="6" width="11.7109375" customWidth="1"/>
    <col min="7" max="7" width="8.5703125" customWidth="1"/>
    <col min="8" max="8" width="9.42578125" customWidth="1"/>
    <col min="9" max="9" width="9.7109375" customWidth="1"/>
    <col min="10" max="10" width="9" customWidth="1"/>
    <col min="11" max="11" width="11.85546875" customWidth="1"/>
    <col min="12" max="12" width="14" customWidth="1"/>
    <col min="13" max="13" width="11.140625" customWidth="1"/>
    <col min="14" max="14" width="14" customWidth="1"/>
    <col min="15" max="15" width="12.285156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71" t="s">
        <v>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73" t="s">
        <v>1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74" t="s">
        <v>2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75" t="s">
        <v>3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75" t="s">
        <v>74</v>
      </c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65" t="s">
        <v>5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7"/>
      <c r="Q13" s="42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43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68" t="s">
        <v>21</v>
      </c>
      <c r="C15" s="14" t="s">
        <v>22</v>
      </c>
      <c r="D15" s="15">
        <v>40</v>
      </c>
      <c r="E15" s="15">
        <v>15</v>
      </c>
      <c r="F15" s="15">
        <v>6</v>
      </c>
      <c r="G15" s="15">
        <v>5</v>
      </c>
      <c r="H15" s="15">
        <v>6</v>
      </c>
      <c r="I15" s="15">
        <v>7</v>
      </c>
      <c r="J15" s="15">
        <v>24</v>
      </c>
      <c r="K15" s="15">
        <v>19</v>
      </c>
      <c r="L15" s="15">
        <v>26</v>
      </c>
      <c r="M15" s="15">
        <v>63</v>
      </c>
      <c r="N15" s="15">
        <v>75</v>
      </c>
      <c r="O15" s="15">
        <v>91</v>
      </c>
      <c r="P15" s="16">
        <f t="shared" ref="P15:P16" si="0">SUM(D15:O15)</f>
        <v>377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69"/>
      <c r="C16" s="14" t="s">
        <v>23</v>
      </c>
      <c r="D16" s="15"/>
      <c r="E16" s="15">
        <v>39</v>
      </c>
      <c r="F16" s="15">
        <v>10</v>
      </c>
      <c r="G16" s="15">
        <v>22</v>
      </c>
      <c r="H16" s="15">
        <v>28</v>
      </c>
      <c r="I16" s="15">
        <v>29</v>
      </c>
      <c r="J16" s="15">
        <v>26</v>
      </c>
      <c r="K16" s="15">
        <v>16</v>
      </c>
      <c r="L16" s="15">
        <v>29</v>
      </c>
      <c r="M16" s="15">
        <v>128</v>
      </c>
      <c r="N16" s="15">
        <v>169</v>
      </c>
      <c r="O16" s="15">
        <v>149</v>
      </c>
      <c r="P16" s="16">
        <f t="shared" si="0"/>
        <v>645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70"/>
      <c r="C17" s="22" t="s">
        <v>25</v>
      </c>
      <c r="D17" s="23">
        <f t="shared" ref="D17:P17" si="1">SUM(D15:D16)</f>
        <v>40</v>
      </c>
      <c r="E17" s="23">
        <f t="shared" si="1"/>
        <v>54</v>
      </c>
      <c r="F17" s="23">
        <f t="shared" si="1"/>
        <v>16</v>
      </c>
      <c r="G17" s="23">
        <f t="shared" si="1"/>
        <v>27</v>
      </c>
      <c r="H17" s="23">
        <f t="shared" si="1"/>
        <v>34</v>
      </c>
      <c r="I17" s="23">
        <f t="shared" si="1"/>
        <v>36</v>
      </c>
      <c r="J17" s="23">
        <f t="shared" si="1"/>
        <v>50</v>
      </c>
      <c r="K17" s="23">
        <f t="shared" si="1"/>
        <v>35</v>
      </c>
      <c r="L17" s="23">
        <f t="shared" si="1"/>
        <v>55</v>
      </c>
      <c r="M17" s="23">
        <f t="shared" si="1"/>
        <v>191</v>
      </c>
      <c r="N17" s="23">
        <f t="shared" si="1"/>
        <v>244</v>
      </c>
      <c r="O17" s="23">
        <f t="shared" si="1"/>
        <v>240</v>
      </c>
      <c r="P17" s="24">
        <f t="shared" si="1"/>
        <v>1022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68" t="s">
        <v>26</v>
      </c>
      <c r="C18" s="14" t="s">
        <v>22</v>
      </c>
      <c r="D18" s="15">
        <v>133</v>
      </c>
      <c r="E18" s="15">
        <v>55</v>
      </c>
      <c r="F18" s="15">
        <v>54</v>
      </c>
      <c r="G18" s="15">
        <v>62</v>
      </c>
      <c r="H18" s="15">
        <v>75</v>
      </c>
      <c r="I18" s="15">
        <v>65</v>
      </c>
      <c r="J18" s="15">
        <v>71</v>
      </c>
      <c r="K18" s="15">
        <v>54</v>
      </c>
      <c r="L18" s="15">
        <v>61</v>
      </c>
      <c r="M18" s="15">
        <v>44</v>
      </c>
      <c r="N18" s="15">
        <v>41</v>
      </c>
      <c r="O18" s="15">
        <v>58</v>
      </c>
      <c r="P18" s="16">
        <f t="shared" ref="P18:P20" si="2">SUM(D18:O18)</f>
        <v>773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69"/>
      <c r="C19" s="14" t="s">
        <v>23</v>
      </c>
      <c r="D19" s="15">
        <v>0</v>
      </c>
      <c r="E19" s="15">
        <v>80</v>
      </c>
      <c r="F19" s="15">
        <v>97</v>
      </c>
      <c r="G19" s="15">
        <v>97</v>
      </c>
      <c r="H19" s="15">
        <v>91</v>
      </c>
      <c r="I19" s="15">
        <v>99</v>
      </c>
      <c r="J19" s="15">
        <v>90</v>
      </c>
      <c r="K19" s="15">
        <v>85</v>
      </c>
      <c r="L19" s="15">
        <v>92</v>
      </c>
      <c r="M19" s="15">
        <v>14</v>
      </c>
      <c r="N19" s="15">
        <v>15</v>
      </c>
      <c r="O19" s="15">
        <v>27</v>
      </c>
      <c r="P19" s="16">
        <f t="shared" si="2"/>
        <v>787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69"/>
      <c r="C20" s="14" t="s">
        <v>27</v>
      </c>
      <c r="D20" s="15">
        <v>0</v>
      </c>
      <c r="E20" s="15">
        <v>5</v>
      </c>
      <c r="F20" s="15">
        <v>3</v>
      </c>
      <c r="G20" s="15">
        <v>5</v>
      </c>
      <c r="H20" s="15">
        <v>5</v>
      </c>
      <c r="I20" s="15">
        <v>2</v>
      </c>
      <c r="J20" s="15">
        <v>8</v>
      </c>
      <c r="K20" s="15">
        <v>3</v>
      </c>
      <c r="L20" s="15">
        <v>9</v>
      </c>
      <c r="M20" s="15">
        <v>8</v>
      </c>
      <c r="N20" s="15">
        <v>3</v>
      </c>
      <c r="O20" s="15">
        <v>5</v>
      </c>
      <c r="P20" s="16">
        <f t="shared" si="2"/>
        <v>56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70"/>
      <c r="C21" s="22" t="s">
        <v>25</v>
      </c>
      <c r="D21" s="23">
        <f t="shared" ref="D21:P21" si="3">SUM(D18:D20)</f>
        <v>133</v>
      </c>
      <c r="E21" s="23">
        <f t="shared" si="3"/>
        <v>140</v>
      </c>
      <c r="F21" s="23">
        <f t="shared" si="3"/>
        <v>154</v>
      </c>
      <c r="G21" s="23">
        <f t="shared" si="3"/>
        <v>164</v>
      </c>
      <c r="H21" s="23">
        <f t="shared" si="3"/>
        <v>171</v>
      </c>
      <c r="I21" s="23">
        <f t="shared" si="3"/>
        <v>166</v>
      </c>
      <c r="J21" s="23">
        <f t="shared" si="3"/>
        <v>169</v>
      </c>
      <c r="K21" s="23">
        <f t="shared" si="3"/>
        <v>142</v>
      </c>
      <c r="L21" s="23">
        <f t="shared" si="3"/>
        <v>162</v>
      </c>
      <c r="M21" s="23">
        <f t="shared" si="3"/>
        <v>66</v>
      </c>
      <c r="N21" s="23">
        <f t="shared" si="3"/>
        <v>59</v>
      </c>
      <c r="O21" s="23">
        <f t="shared" si="3"/>
        <v>90</v>
      </c>
      <c r="P21" s="24">
        <f t="shared" si="3"/>
        <v>1616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55" t="s">
        <v>28</v>
      </c>
      <c r="C22" s="56"/>
      <c r="D22" s="26">
        <f t="shared" ref="D22:P22" si="4">D17+D21</f>
        <v>173</v>
      </c>
      <c r="E22" s="26">
        <f t="shared" si="4"/>
        <v>194</v>
      </c>
      <c r="F22" s="26">
        <f t="shared" si="4"/>
        <v>170</v>
      </c>
      <c r="G22" s="26">
        <f t="shared" si="4"/>
        <v>191</v>
      </c>
      <c r="H22" s="26">
        <f t="shared" si="4"/>
        <v>205</v>
      </c>
      <c r="I22" s="26">
        <f t="shared" si="4"/>
        <v>202</v>
      </c>
      <c r="J22" s="26">
        <f t="shared" si="4"/>
        <v>219</v>
      </c>
      <c r="K22" s="26">
        <f t="shared" si="4"/>
        <v>177</v>
      </c>
      <c r="L22" s="26">
        <f t="shared" si="4"/>
        <v>217</v>
      </c>
      <c r="M22" s="26">
        <f t="shared" si="4"/>
        <v>257</v>
      </c>
      <c r="N22" s="26">
        <f t="shared" si="4"/>
        <v>303</v>
      </c>
      <c r="O22" s="26">
        <f t="shared" si="4"/>
        <v>330</v>
      </c>
      <c r="P22" s="27">
        <f t="shared" si="4"/>
        <v>2638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75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65" t="s">
        <v>30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7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68" t="s">
        <v>31</v>
      </c>
      <c r="C27" s="14" t="s">
        <v>32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6">
        <f t="shared" ref="P27:P32" si="5">SUM(D27:O27)</f>
        <v>0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69"/>
      <c r="C28" s="14" t="s">
        <v>33</v>
      </c>
      <c r="D28" s="15">
        <v>9</v>
      </c>
      <c r="E28" s="15">
        <v>12</v>
      </c>
      <c r="F28" s="15">
        <v>4</v>
      </c>
      <c r="G28" s="15">
        <v>0</v>
      </c>
      <c r="H28" s="15">
        <v>0</v>
      </c>
      <c r="I28" s="15">
        <v>0</v>
      </c>
      <c r="J28" s="15">
        <v>5</v>
      </c>
      <c r="K28" s="15">
        <v>4</v>
      </c>
      <c r="L28" s="15">
        <v>4</v>
      </c>
      <c r="M28" s="15">
        <v>5</v>
      </c>
      <c r="N28" s="15">
        <v>4</v>
      </c>
      <c r="O28" s="15">
        <v>5</v>
      </c>
      <c r="P28" s="16">
        <f t="shared" si="5"/>
        <v>52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69"/>
      <c r="C29" s="14" t="s">
        <v>34</v>
      </c>
      <c r="D29" s="15">
        <v>0</v>
      </c>
      <c r="E29" s="15">
        <v>2</v>
      </c>
      <c r="F29" s="15">
        <v>1</v>
      </c>
      <c r="G29" s="15">
        <v>0</v>
      </c>
      <c r="H29" s="15">
        <v>0</v>
      </c>
      <c r="I29" s="15">
        <v>0</v>
      </c>
      <c r="J29" s="15">
        <v>0</v>
      </c>
      <c r="K29" s="15">
        <v>1</v>
      </c>
      <c r="L29" s="15">
        <v>2</v>
      </c>
      <c r="M29" s="15">
        <v>1</v>
      </c>
      <c r="N29" s="15">
        <v>2</v>
      </c>
      <c r="O29" s="15">
        <v>2</v>
      </c>
      <c r="P29" s="16">
        <f t="shared" si="5"/>
        <v>11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69"/>
      <c r="C30" s="14" t="s">
        <v>35</v>
      </c>
      <c r="D30" s="15">
        <v>7</v>
      </c>
      <c r="E30" s="15">
        <v>1</v>
      </c>
      <c r="F30" s="15">
        <v>1</v>
      </c>
      <c r="G30" s="15">
        <v>0</v>
      </c>
      <c r="H30" s="15">
        <v>0</v>
      </c>
      <c r="I30" s="15">
        <v>0</v>
      </c>
      <c r="J30" s="15">
        <v>10</v>
      </c>
      <c r="K30" s="15">
        <v>5</v>
      </c>
      <c r="L30" s="15">
        <v>6</v>
      </c>
      <c r="M30" s="15">
        <v>6</v>
      </c>
      <c r="N30" s="15">
        <v>7</v>
      </c>
      <c r="O30" s="15">
        <v>5</v>
      </c>
      <c r="P30" s="16">
        <f t="shared" si="5"/>
        <v>48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69"/>
      <c r="C31" s="14" t="s">
        <v>36</v>
      </c>
      <c r="D31" s="15">
        <v>0</v>
      </c>
      <c r="E31" s="15">
        <v>1</v>
      </c>
      <c r="F31" s="15">
        <v>1</v>
      </c>
      <c r="G31" s="15">
        <v>0</v>
      </c>
      <c r="H31" s="15">
        <v>0</v>
      </c>
      <c r="I31" s="15">
        <v>0</v>
      </c>
      <c r="J31" s="15">
        <v>0</v>
      </c>
      <c r="K31" s="15">
        <v>1</v>
      </c>
      <c r="L31" s="15">
        <v>2</v>
      </c>
      <c r="M31" s="15">
        <v>0</v>
      </c>
      <c r="N31" s="15">
        <v>0</v>
      </c>
      <c r="O31" s="15">
        <v>0</v>
      </c>
      <c r="P31" s="16">
        <f t="shared" si="5"/>
        <v>5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70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1</v>
      </c>
      <c r="M32" s="15">
        <v>0</v>
      </c>
      <c r="N32" s="15">
        <v>0</v>
      </c>
      <c r="O32" s="15">
        <v>0</v>
      </c>
      <c r="P32" s="16">
        <f t="shared" si="5"/>
        <v>1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55" t="s">
        <v>28</v>
      </c>
      <c r="C33" s="56"/>
      <c r="D33" s="26">
        <f t="shared" ref="D33:P33" si="6">SUM(D27:D32)</f>
        <v>16</v>
      </c>
      <c r="E33" s="26">
        <f t="shared" si="6"/>
        <v>16</v>
      </c>
      <c r="F33" s="26">
        <f t="shared" si="6"/>
        <v>7</v>
      </c>
      <c r="G33" s="26">
        <f t="shared" si="6"/>
        <v>0</v>
      </c>
      <c r="H33" s="26">
        <f t="shared" si="6"/>
        <v>0</v>
      </c>
      <c r="I33" s="26">
        <f t="shared" si="6"/>
        <v>0</v>
      </c>
      <c r="J33" s="26">
        <f t="shared" si="6"/>
        <v>15</v>
      </c>
      <c r="K33" s="26">
        <f t="shared" si="6"/>
        <v>11</v>
      </c>
      <c r="L33" s="26">
        <f t="shared" si="6"/>
        <v>15</v>
      </c>
      <c r="M33" s="26">
        <f t="shared" si="6"/>
        <v>12</v>
      </c>
      <c r="N33" s="26">
        <f t="shared" si="6"/>
        <v>13</v>
      </c>
      <c r="O33" s="26">
        <f t="shared" si="6"/>
        <v>12</v>
      </c>
      <c r="P33" s="27">
        <f t="shared" si="6"/>
        <v>117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76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65" t="s">
        <v>39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7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51" t="s">
        <v>40</v>
      </c>
      <c r="C37" s="52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53" t="s">
        <v>41</v>
      </c>
      <c r="C38" s="54"/>
      <c r="D38" s="33">
        <v>43</v>
      </c>
      <c r="E38" s="33">
        <v>2</v>
      </c>
      <c r="F38" s="33">
        <v>2</v>
      </c>
      <c r="G38" s="33">
        <v>0</v>
      </c>
      <c r="H38" s="33">
        <v>0</v>
      </c>
      <c r="I38" s="33">
        <v>0</v>
      </c>
      <c r="J38" s="33">
        <v>45</v>
      </c>
      <c r="K38" s="33">
        <v>65</v>
      </c>
      <c r="L38" s="33">
        <v>79</v>
      </c>
      <c r="M38" s="33">
        <v>85</v>
      </c>
      <c r="N38" s="33">
        <v>95</v>
      </c>
      <c r="O38" s="33">
        <v>69</v>
      </c>
      <c r="P38" s="34">
        <f>SUM(D38:O38)</f>
        <v>485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77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48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B7B7B"/>
  </sheetPr>
  <dimension ref="A1:Z1000"/>
  <sheetViews>
    <sheetView view="pageBreakPreview" zoomScale="60" zoomScaleNormal="100" workbookViewId="0">
      <selection activeCell="B38" sqref="B38:C38"/>
    </sheetView>
  </sheetViews>
  <sheetFormatPr baseColWidth="10" defaultColWidth="14.42578125" defaultRowHeight="15" customHeight="1"/>
  <cols>
    <col min="1" max="1" width="2" customWidth="1"/>
    <col min="2" max="2" width="15.5703125" customWidth="1"/>
    <col min="3" max="3" width="22.5703125" customWidth="1"/>
    <col min="4" max="4" width="9.42578125" customWidth="1"/>
    <col min="5" max="6" width="11" customWidth="1"/>
    <col min="7" max="7" width="10" customWidth="1"/>
    <col min="8" max="8" width="9.28515625" customWidth="1"/>
    <col min="9" max="9" width="9.5703125" customWidth="1"/>
    <col min="10" max="10" width="8.7109375" customWidth="1"/>
    <col min="11" max="11" width="12.42578125" customWidth="1"/>
    <col min="12" max="12" width="15.28515625" customWidth="1"/>
    <col min="13" max="13" width="12.28515625" customWidth="1"/>
    <col min="14" max="14" width="14.7109375" customWidth="1"/>
    <col min="15" max="15" width="12.285156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71" t="s">
        <v>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73" t="s">
        <v>1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74" t="s">
        <v>2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75" t="s">
        <v>3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75" t="s">
        <v>78</v>
      </c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65" t="s">
        <v>5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7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68" t="s">
        <v>21</v>
      </c>
      <c r="C15" s="14" t="s">
        <v>22</v>
      </c>
      <c r="D15" s="15">
        <v>3</v>
      </c>
      <c r="E15" s="15">
        <v>0</v>
      </c>
      <c r="F15" s="15">
        <v>0</v>
      </c>
      <c r="G15" s="15">
        <v>2</v>
      </c>
      <c r="H15" s="15">
        <v>2</v>
      </c>
      <c r="I15" s="15">
        <v>4</v>
      </c>
      <c r="J15" s="15">
        <v>1</v>
      </c>
      <c r="K15" s="15">
        <v>2</v>
      </c>
      <c r="L15" s="15">
        <v>6</v>
      </c>
      <c r="M15" s="15">
        <v>0</v>
      </c>
      <c r="N15" s="15">
        <v>1</v>
      </c>
      <c r="O15" s="15">
        <v>2</v>
      </c>
      <c r="P15" s="16">
        <f t="shared" ref="P15:P16" si="0">SUM(D15:O15)</f>
        <v>23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69"/>
      <c r="C16" s="14" t="s">
        <v>23</v>
      </c>
      <c r="D16" s="15">
        <v>12</v>
      </c>
      <c r="E16" s="15">
        <v>9</v>
      </c>
      <c r="F16" s="15">
        <v>2</v>
      </c>
      <c r="G16" s="15">
        <v>35</v>
      </c>
      <c r="H16" s="15">
        <v>29</v>
      </c>
      <c r="I16" s="15">
        <v>18</v>
      </c>
      <c r="J16" s="15">
        <v>16</v>
      </c>
      <c r="K16" s="15">
        <v>13</v>
      </c>
      <c r="L16" s="15">
        <v>10</v>
      </c>
      <c r="M16" s="15">
        <v>7</v>
      </c>
      <c r="N16" s="15">
        <v>3</v>
      </c>
      <c r="O16" s="15">
        <v>6</v>
      </c>
      <c r="P16" s="16">
        <f t="shared" si="0"/>
        <v>160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70"/>
      <c r="C17" s="22" t="s">
        <v>25</v>
      </c>
      <c r="D17" s="23">
        <f t="shared" ref="D17:P17" si="1">SUM(D15:D16)</f>
        <v>15</v>
      </c>
      <c r="E17" s="23">
        <f t="shared" si="1"/>
        <v>9</v>
      </c>
      <c r="F17" s="23">
        <f t="shared" si="1"/>
        <v>2</v>
      </c>
      <c r="G17" s="23">
        <f t="shared" si="1"/>
        <v>37</v>
      </c>
      <c r="H17" s="23">
        <f t="shared" si="1"/>
        <v>31</v>
      </c>
      <c r="I17" s="23">
        <f t="shared" si="1"/>
        <v>22</v>
      </c>
      <c r="J17" s="23">
        <f t="shared" si="1"/>
        <v>17</v>
      </c>
      <c r="K17" s="23">
        <f t="shared" si="1"/>
        <v>15</v>
      </c>
      <c r="L17" s="23">
        <f t="shared" si="1"/>
        <v>16</v>
      </c>
      <c r="M17" s="23">
        <f t="shared" si="1"/>
        <v>7</v>
      </c>
      <c r="N17" s="23">
        <f t="shared" si="1"/>
        <v>4</v>
      </c>
      <c r="O17" s="23">
        <f t="shared" si="1"/>
        <v>8</v>
      </c>
      <c r="P17" s="24">
        <f t="shared" si="1"/>
        <v>183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68" t="s">
        <v>26</v>
      </c>
      <c r="C18" s="14" t="s">
        <v>22</v>
      </c>
      <c r="D18" s="15">
        <v>13</v>
      </c>
      <c r="E18" s="15">
        <v>10</v>
      </c>
      <c r="F18" s="15">
        <v>13</v>
      </c>
      <c r="G18" s="15">
        <v>29</v>
      </c>
      <c r="H18" s="15">
        <v>10</v>
      </c>
      <c r="I18" s="15">
        <v>18</v>
      </c>
      <c r="J18" s="15">
        <v>12</v>
      </c>
      <c r="K18" s="15">
        <v>12</v>
      </c>
      <c r="L18" s="15">
        <v>11</v>
      </c>
      <c r="M18" s="15">
        <v>6</v>
      </c>
      <c r="N18" s="15">
        <v>7</v>
      </c>
      <c r="O18" s="15">
        <v>13</v>
      </c>
      <c r="P18" s="16">
        <f t="shared" ref="P18:P20" si="2">SUM(D18:O18)</f>
        <v>154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69"/>
      <c r="C19" s="14" t="s">
        <v>23</v>
      </c>
      <c r="D19" s="15">
        <v>164</v>
      </c>
      <c r="E19" s="15">
        <v>145</v>
      </c>
      <c r="F19" s="15">
        <v>130</v>
      </c>
      <c r="G19" s="15">
        <v>92</v>
      </c>
      <c r="H19" s="15">
        <v>110</v>
      </c>
      <c r="I19" s="15">
        <v>144</v>
      </c>
      <c r="J19" s="15">
        <v>163</v>
      </c>
      <c r="K19" s="15">
        <v>163</v>
      </c>
      <c r="L19" s="15">
        <v>135</v>
      </c>
      <c r="M19" s="15">
        <v>153</v>
      </c>
      <c r="N19" s="15">
        <v>140</v>
      </c>
      <c r="O19" s="15">
        <v>153</v>
      </c>
      <c r="P19" s="16">
        <f t="shared" si="2"/>
        <v>1692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69"/>
      <c r="C20" s="14" t="s">
        <v>27</v>
      </c>
      <c r="D20" s="15">
        <v>3</v>
      </c>
      <c r="E20" s="15">
        <v>2</v>
      </c>
      <c r="F20" s="15">
        <v>2</v>
      </c>
      <c r="G20" s="15">
        <v>0</v>
      </c>
      <c r="H20" s="15">
        <v>5</v>
      </c>
      <c r="I20" s="15">
        <v>5</v>
      </c>
      <c r="J20" s="15">
        <v>5</v>
      </c>
      <c r="K20" s="15">
        <v>5</v>
      </c>
      <c r="L20" s="15">
        <v>3</v>
      </c>
      <c r="M20" s="15">
        <v>3</v>
      </c>
      <c r="N20" s="15">
        <v>2</v>
      </c>
      <c r="O20" s="15">
        <v>4</v>
      </c>
      <c r="P20" s="16">
        <f t="shared" si="2"/>
        <v>39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70"/>
      <c r="C21" s="22" t="s">
        <v>25</v>
      </c>
      <c r="D21" s="23">
        <f t="shared" ref="D21:P21" si="3">SUM(D18:D20)</f>
        <v>180</v>
      </c>
      <c r="E21" s="23">
        <f t="shared" si="3"/>
        <v>157</v>
      </c>
      <c r="F21" s="23">
        <f t="shared" si="3"/>
        <v>145</v>
      </c>
      <c r="G21" s="23">
        <f t="shared" si="3"/>
        <v>121</v>
      </c>
      <c r="H21" s="23">
        <f t="shared" si="3"/>
        <v>125</v>
      </c>
      <c r="I21" s="23">
        <f t="shared" si="3"/>
        <v>167</v>
      </c>
      <c r="J21" s="23">
        <f t="shared" si="3"/>
        <v>180</v>
      </c>
      <c r="K21" s="23">
        <f t="shared" si="3"/>
        <v>180</v>
      </c>
      <c r="L21" s="23">
        <f t="shared" si="3"/>
        <v>149</v>
      </c>
      <c r="M21" s="23">
        <f t="shared" si="3"/>
        <v>162</v>
      </c>
      <c r="N21" s="23">
        <f t="shared" si="3"/>
        <v>149</v>
      </c>
      <c r="O21" s="23">
        <f t="shared" si="3"/>
        <v>170</v>
      </c>
      <c r="P21" s="24">
        <f t="shared" si="3"/>
        <v>1885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55" t="s">
        <v>28</v>
      </c>
      <c r="C22" s="56"/>
      <c r="D22" s="26">
        <f t="shared" ref="D22:P22" si="4">D17+D21</f>
        <v>195</v>
      </c>
      <c r="E22" s="26">
        <f t="shared" si="4"/>
        <v>166</v>
      </c>
      <c r="F22" s="26">
        <f t="shared" si="4"/>
        <v>147</v>
      </c>
      <c r="G22" s="26">
        <f t="shared" si="4"/>
        <v>158</v>
      </c>
      <c r="H22" s="26">
        <f t="shared" si="4"/>
        <v>156</v>
      </c>
      <c r="I22" s="26">
        <f t="shared" si="4"/>
        <v>189</v>
      </c>
      <c r="J22" s="26">
        <f t="shared" si="4"/>
        <v>197</v>
      </c>
      <c r="K22" s="26">
        <f t="shared" si="4"/>
        <v>195</v>
      </c>
      <c r="L22" s="26">
        <f t="shared" si="4"/>
        <v>165</v>
      </c>
      <c r="M22" s="26">
        <f t="shared" si="4"/>
        <v>169</v>
      </c>
      <c r="N22" s="26">
        <f t="shared" si="4"/>
        <v>153</v>
      </c>
      <c r="O22" s="26">
        <f t="shared" si="4"/>
        <v>178</v>
      </c>
      <c r="P22" s="27">
        <f t="shared" si="4"/>
        <v>2068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79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65" t="s">
        <v>30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7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68" t="s">
        <v>31</v>
      </c>
      <c r="C27" s="14" t="s">
        <v>32</v>
      </c>
      <c r="D27" s="15">
        <v>2</v>
      </c>
      <c r="E27" s="15">
        <v>2</v>
      </c>
      <c r="F27" s="15">
        <v>4</v>
      </c>
      <c r="G27" s="15">
        <v>0</v>
      </c>
      <c r="H27" s="15">
        <v>2</v>
      </c>
      <c r="I27" s="15">
        <v>2</v>
      </c>
      <c r="J27" s="15">
        <v>4</v>
      </c>
      <c r="K27" s="15">
        <v>2</v>
      </c>
      <c r="L27" s="15">
        <v>3</v>
      </c>
      <c r="M27" s="15">
        <v>1</v>
      </c>
      <c r="N27" s="15">
        <v>1</v>
      </c>
      <c r="O27" s="15">
        <v>3</v>
      </c>
      <c r="P27" s="16">
        <f t="shared" ref="P27:P32" si="5">SUM(D27:O27)</f>
        <v>26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69"/>
      <c r="C28" s="14" t="s">
        <v>33</v>
      </c>
      <c r="D28" s="15">
        <v>1</v>
      </c>
      <c r="E28" s="15">
        <v>0</v>
      </c>
      <c r="F28" s="15">
        <v>2</v>
      </c>
      <c r="G28" s="15">
        <v>1</v>
      </c>
      <c r="H28" s="15">
        <v>1</v>
      </c>
      <c r="I28" s="15">
        <v>3</v>
      </c>
      <c r="J28" s="15">
        <v>4</v>
      </c>
      <c r="K28" s="15">
        <v>1</v>
      </c>
      <c r="L28" s="15">
        <v>0</v>
      </c>
      <c r="M28" s="15">
        <v>0</v>
      </c>
      <c r="N28" s="15">
        <v>1</v>
      </c>
      <c r="O28" s="15">
        <v>1</v>
      </c>
      <c r="P28" s="16">
        <f t="shared" si="5"/>
        <v>15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69"/>
      <c r="C29" s="14" t="s">
        <v>34</v>
      </c>
      <c r="D29" s="15">
        <v>0</v>
      </c>
      <c r="E29" s="15">
        <v>1</v>
      </c>
      <c r="F29" s="15">
        <v>0</v>
      </c>
      <c r="G29" s="15">
        <v>0</v>
      </c>
      <c r="H29" s="15">
        <v>0</v>
      </c>
      <c r="I29" s="15">
        <v>2</v>
      </c>
      <c r="J29" s="15">
        <v>0</v>
      </c>
      <c r="K29" s="15">
        <v>0</v>
      </c>
      <c r="L29" s="15">
        <v>1</v>
      </c>
      <c r="M29" s="15">
        <v>0</v>
      </c>
      <c r="N29" s="15">
        <v>0</v>
      </c>
      <c r="O29" s="15">
        <v>0</v>
      </c>
      <c r="P29" s="16">
        <f t="shared" si="5"/>
        <v>4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69"/>
      <c r="C30" s="14" t="s">
        <v>35</v>
      </c>
      <c r="D30" s="15">
        <v>2</v>
      </c>
      <c r="E30" s="15">
        <v>1</v>
      </c>
      <c r="F30" s="15">
        <v>1</v>
      </c>
      <c r="G30" s="15">
        <v>5</v>
      </c>
      <c r="H30" s="15">
        <v>6</v>
      </c>
      <c r="I30" s="15">
        <v>3</v>
      </c>
      <c r="J30" s="15">
        <v>2</v>
      </c>
      <c r="K30" s="15">
        <v>3</v>
      </c>
      <c r="L30" s="15">
        <v>4</v>
      </c>
      <c r="M30" s="15">
        <v>2</v>
      </c>
      <c r="N30" s="15">
        <v>1</v>
      </c>
      <c r="O30" s="15">
        <v>3</v>
      </c>
      <c r="P30" s="16">
        <f t="shared" si="5"/>
        <v>33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69"/>
      <c r="C31" s="14" t="s">
        <v>36</v>
      </c>
      <c r="D31" s="15">
        <v>0</v>
      </c>
      <c r="E31" s="15">
        <v>0</v>
      </c>
      <c r="F31" s="15">
        <v>1</v>
      </c>
      <c r="G31" s="15">
        <v>0</v>
      </c>
      <c r="H31" s="15">
        <v>0</v>
      </c>
      <c r="I31" s="15">
        <v>0</v>
      </c>
      <c r="J31" s="15">
        <v>1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6">
        <f t="shared" si="5"/>
        <v>2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70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</v>
      </c>
      <c r="K32" s="15">
        <v>1</v>
      </c>
      <c r="L32" s="15">
        <v>0</v>
      </c>
      <c r="M32" s="15">
        <v>0</v>
      </c>
      <c r="N32" s="15">
        <v>0</v>
      </c>
      <c r="O32" s="15">
        <v>0</v>
      </c>
      <c r="P32" s="16">
        <f t="shared" si="5"/>
        <v>2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55" t="s">
        <v>28</v>
      </c>
      <c r="C33" s="56"/>
      <c r="D33" s="26">
        <f t="shared" ref="D33:P33" si="6">SUM(D27:D32)</f>
        <v>5</v>
      </c>
      <c r="E33" s="26">
        <f t="shared" si="6"/>
        <v>4</v>
      </c>
      <c r="F33" s="26">
        <f t="shared" si="6"/>
        <v>8</v>
      </c>
      <c r="G33" s="26">
        <f t="shared" si="6"/>
        <v>6</v>
      </c>
      <c r="H33" s="26">
        <f t="shared" si="6"/>
        <v>9</v>
      </c>
      <c r="I33" s="26">
        <f t="shared" si="6"/>
        <v>10</v>
      </c>
      <c r="J33" s="26">
        <f t="shared" si="6"/>
        <v>12</v>
      </c>
      <c r="K33" s="26">
        <f t="shared" si="6"/>
        <v>7</v>
      </c>
      <c r="L33" s="26">
        <f t="shared" si="6"/>
        <v>8</v>
      </c>
      <c r="M33" s="26">
        <f t="shared" si="6"/>
        <v>3</v>
      </c>
      <c r="N33" s="26">
        <f t="shared" si="6"/>
        <v>3</v>
      </c>
      <c r="O33" s="26">
        <f t="shared" si="6"/>
        <v>7</v>
      </c>
      <c r="P33" s="27">
        <f t="shared" si="6"/>
        <v>82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80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65" t="s">
        <v>39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7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51" t="s">
        <v>40</v>
      </c>
      <c r="C37" s="52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53" t="s">
        <v>41</v>
      </c>
      <c r="C38" s="54"/>
      <c r="D38" s="33">
        <v>80</v>
      </c>
      <c r="E38" s="33">
        <v>65</v>
      </c>
      <c r="F38" s="33">
        <v>108</v>
      </c>
      <c r="G38" s="33">
        <v>49</v>
      </c>
      <c r="H38" s="33">
        <v>78</v>
      </c>
      <c r="I38" s="33">
        <v>98</v>
      </c>
      <c r="J38" s="33">
        <v>102</v>
      </c>
      <c r="K38" s="33">
        <v>88</v>
      </c>
      <c r="L38" s="33">
        <v>82</v>
      </c>
      <c r="M38" s="33">
        <v>104</v>
      </c>
      <c r="N38" s="33">
        <v>83</v>
      </c>
      <c r="O38" s="33">
        <v>98</v>
      </c>
      <c r="P38" s="34">
        <f>SUM(D38:O38)</f>
        <v>1035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81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4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1000"/>
  <sheetViews>
    <sheetView view="pageBreakPreview" zoomScale="60" zoomScaleNormal="100" workbookViewId="0">
      <selection activeCell="B38" sqref="B38:C38"/>
    </sheetView>
  </sheetViews>
  <sheetFormatPr baseColWidth="10" defaultColWidth="14.42578125" defaultRowHeight="15" customHeight="1"/>
  <cols>
    <col min="1" max="1" width="2" customWidth="1"/>
    <col min="2" max="2" width="13.5703125" customWidth="1"/>
    <col min="3" max="3" width="22.5703125" customWidth="1"/>
    <col min="4" max="4" width="9.5703125" customWidth="1"/>
    <col min="5" max="5" width="12.28515625" customWidth="1"/>
    <col min="6" max="6" width="11.85546875" customWidth="1"/>
    <col min="7" max="7" width="9.28515625" customWidth="1"/>
    <col min="8" max="8" width="9" customWidth="1"/>
    <col min="9" max="9" width="8.42578125" customWidth="1"/>
    <col min="10" max="10" width="7.85546875" customWidth="1"/>
    <col min="11" max="11" width="9.85546875" customWidth="1"/>
    <col min="12" max="12" width="13.5703125" customWidth="1"/>
    <col min="13" max="13" width="9.5703125" customWidth="1"/>
    <col min="14" max="14" width="13.5703125" customWidth="1"/>
    <col min="15" max="15" width="11.8554687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71" t="s">
        <v>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73" t="s">
        <v>1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74" t="s">
        <v>2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75" t="s">
        <v>3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75" t="s">
        <v>82</v>
      </c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65" t="s">
        <v>5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7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68" t="s">
        <v>21</v>
      </c>
      <c r="C15" s="14" t="s">
        <v>22</v>
      </c>
      <c r="D15" s="15">
        <v>3</v>
      </c>
      <c r="E15" s="15">
        <v>14</v>
      </c>
      <c r="F15" s="15">
        <v>49</v>
      </c>
      <c r="G15" s="15">
        <v>35</v>
      </c>
      <c r="H15" s="15">
        <v>21</v>
      </c>
      <c r="I15" s="15">
        <v>28</v>
      </c>
      <c r="J15" s="15">
        <v>98</v>
      </c>
      <c r="K15" s="15">
        <v>84</v>
      </c>
      <c r="L15" s="15">
        <v>42</v>
      </c>
      <c r="M15" s="15">
        <v>70</v>
      </c>
      <c r="N15" s="15">
        <v>28</v>
      </c>
      <c r="O15" s="15">
        <v>42</v>
      </c>
      <c r="P15" s="16">
        <f t="shared" ref="P15:P16" si="0">SUM(D15:O15)</f>
        <v>514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69"/>
      <c r="C16" s="14" t="s">
        <v>23</v>
      </c>
      <c r="D16" s="15">
        <v>0</v>
      </c>
      <c r="E16" s="15">
        <v>6</v>
      </c>
      <c r="F16" s="15">
        <v>21</v>
      </c>
      <c r="G16" s="15">
        <v>15</v>
      </c>
      <c r="H16" s="15">
        <v>9</v>
      </c>
      <c r="I16" s="15">
        <v>1.2</v>
      </c>
      <c r="J16" s="15">
        <v>42</v>
      </c>
      <c r="K16" s="15">
        <v>36</v>
      </c>
      <c r="L16" s="15">
        <v>18</v>
      </c>
      <c r="M16" s="15">
        <v>30</v>
      </c>
      <c r="N16" s="15">
        <v>12</v>
      </c>
      <c r="O16" s="15">
        <v>18</v>
      </c>
      <c r="P16" s="16">
        <f t="shared" si="0"/>
        <v>208.2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70"/>
      <c r="C17" s="22" t="s">
        <v>25</v>
      </c>
      <c r="D17" s="23">
        <f t="shared" ref="D17:P17" si="1">SUM(D15:D16)</f>
        <v>3</v>
      </c>
      <c r="E17" s="23">
        <f t="shared" si="1"/>
        <v>20</v>
      </c>
      <c r="F17" s="23">
        <f t="shared" si="1"/>
        <v>70</v>
      </c>
      <c r="G17" s="23">
        <f t="shared" si="1"/>
        <v>50</v>
      </c>
      <c r="H17" s="23">
        <f t="shared" si="1"/>
        <v>30</v>
      </c>
      <c r="I17" s="23">
        <f t="shared" si="1"/>
        <v>29.2</v>
      </c>
      <c r="J17" s="23">
        <f t="shared" si="1"/>
        <v>140</v>
      </c>
      <c r="K17" s="23">
        <f t="shared" si="1"/>
        <v>120</v>
      </c>
      <c r="L17" s="23">
        <f t="shared" si="1"/>
        <v>60</v>
      </c>
      <c r="M17" s="23">
        <f t="shared" si="1"/>
        <v>100</v>
      </c>
      <c r="N17" s="23">
        <f t="shared" si="1"/>
        <v>40</v>
      </c>
      <c r="O17" s="23">
        <f t="shared" si="1"/>
        <v>60</v>
      </c>
      <c r="P17" s="24">
        <f t="shared" si="1"/>
        <v>722.2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68" t="s">
        <v>26</v>
      </c>
      <c r="C18" s="14" t="s">
        <v>22</v>
      </c>
      <c r="D18" s="15">
        <v>164</v>
      </c>
      <c r="E18" s="15">
        <v>153</v>
      </c>
      <c r="F18" s="15">
        <v>155</v>
      </c>
      <c r="G18" s="15">
        <v>132</v>
      </c>
      <c r="H18" s="15">
        <v>182</v>
      </c>
      <c r="I18" s="15">
        <v>177</v>
      </c>
      <c r="J18" s="15">
        <v>183</v>
      </c>
      <c r="K18" s="15">
        <v>185</v>
      </c>
      <c r="L18" s="15">
        <v>154</v>
      </c>
      <c r="M18" s="15">
        <v>213</v>
      </c>
      <c r="N18" s="15">
        <v>159</v>
      </c>
      <c r="O18" s="15">
        <v>167</v>
      </c>
      <c r="P18" s="16">
        <f t="shared" ref="P18:P20" si="2">SUM(D18:O18)</f>
        <v>2024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69"/>
      <c r="C19" s="14" t="s">
        <v>23</v>
      </c>
      <c r="D19" s="15">
        <v>70</v>
      </c>
      <c r="E19" s="15">
        <v>65</v>
      </c>
      <c r="F19" s="15">
        <v>66</v>
      </c>
      <c r="G19" s="15">
        <v>56</v>
      </c>
      <c r="H19" s="15">
        <v>78</v>
      </c>
      <c r="I19" s="15">
        <v>75</v>
      </c>
      <c r="J19" s="15">
        <v>79</v>
      </c>
      <c r="K19" s="15">
        <v>79</v>
      </c>
      <c r="L19" s="15">
        <v>66</v>
      </c>
      <c r="M19" s="15">
        <v>91</v>
      </c>
      <c r="N19" s="15">
        <v>68</v>
      </c>
      <c r="O19" s="15">
        <v>72</v>
      </c>
      <c r="P19" s="16">
        <f t="shared" si="2"/>
        <v>865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69"/>
      <c r="C20" s="14" t="s">
        <v>27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6">
        <f t="shared" si="2"/>
        <v>0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70"/>
      <c r="C21" s="22" t="s">
        <v>25</v>
      </c>
      <c r="D21" s="23">
        <f t="shared" ref="D21:P21" si="3">SUM(D18:D20)</f>
        <v>234</v>
      </c>
      <c r="E21" s="23">
        <f t="shared" si="3"/>
        <v>218</v>
      </c>
      <c r="F21" s="23">
        <f t="shared" si="3"/>
        <v>221</v>
      </c>
      <c r="G21" s="23">
        <f t="shared" si="3"/>
        <v>188</v>
      </c>
      <c r="H21" s="23">
        <f t="shared" si="3"/>
        <v>260</v>
      </c>
      <c r="I21" s="23">
        <f t="shared" si="3"/>
        <v>252</v>
      </c>
      <c r="J21" s="23">
        <f t="shared" si="3"/>
        <v>262</v>
      </c>
      <c r="K21" s="23">
        <f t="shared" si="3"/>
        <v>264</v>
      </c>
      <c r="L21" s="23">
        <f t="shared" si="3"/>
        <v>220</v>
      </c>
      <c r="M21" s="23">
        <f t="shared" si="3"/>
        <v>304</v>
      </c>
      <c r="N21" s="23">
        <f t="shared" si="3"/>
        <v>227</v>
      </c>
      <c r="O21" s="23">
        <f t="shared" si="3"/>
        <v>239</v>
      </c>
      <c r="P21" s="24">
        <f t="shared" si="3"/>
        <v>2889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55" t="s">
        <v>28</v>
      </c>
      <c r="C22" s="56"/>
      <c r="D22" s="26">
        <f t="shared" ref="D22:P22" si="4">D17+D21</f>
        <v>237</v>
      </c>
      <c r="E22" s="26">
        <f t="shared" si="4"/>
        <v>238</v>
      </c>
      <c r="F22" s="26">
        <f t="shared" si="4"/>
        <v>291</v>
      </c>
      <c r="G22" s="26">
        <f t="shared" si="4"/>
        <v>238</v>
      </c>
      <c r="H22" s="26">
        <f t="shared" si="4"/>
        <v>290</v>
      </c>
      <c r="I22" s="26">
        <f t="shared" si="4"/>
        <v>281.2</v>
      </c>
      <c r="J22" s="26">
        <f t="shared" si="4"/>
        <v>402</v>
      </c>
      <c r="K22" s="26">
        <f t="shared" si="4"/>
        <v>384</v>
      </c>
      <c r="L22" s="26">
        <f t="shared" si="4"/>
        <v>280</v>
      </c>
      <c r="M22" s="26">
        <f t="shared" si="4"/>
        <v>404</v>
      </c>
      <c r="N22" s="26">
        <f t="shared" si="4"/>
        <v>267</v>
      </c>
      <c r="O22" s="26">
        <f t="shared" si="4"/>
        <v>299</v>
      </c>
      <c r="P22" s="27">
        <f t="shared" si="4"/>
        <v>3611.2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83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65" t="s">
        <v>30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7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68" t="s">
        <v>31</v>
      </c>
      <c r="C27" s="14" t="s">
        <v>32</v>
      </c>
      <c r="D27" s="15">
        <v>2</v>
      </c>
      <c r="E27" s="15">
        <v>1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6</v>
      </c>
      <c r="N27" s="15">
        <v>3</v>
      </c>
      <c r="O27" s="15">
        <v>2</v>
      </c>
      <c r="P27" s="16">
        <f t="shared" ref="P27:P32" si="5">SUM(D27:O27)</f>
        <v>14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69"/>
      <c r="C28" s="14" t="s">
        <v>33</v>
      </c>
      <c r="D28" s="15">
        <v>1</v>
      </c>
      <c r="E28" s="15">
        <v>1</v>
      </c>
      <c r="F28" s="15">
        <v>4</v>
      </c>
      <c r="G28" s="15">
        <v>4</v>
      </c>
      <c r="H28" s="15">
        <v>4</v>
      </c>
      <c r="I28" s="15">
        <v>1</v>
      </c>
      <c r="J28" s="15">
        <v>0</v>
      </c>
      <c r="K28" s="15">
        <v>0</v>
      </c>
      <c r="L28" s="15">
        <v>0</v>
      </c>
      <c r="M28" s="15">
        <v>6</v>
      </c>
      <c r="N28" s="15">
        <v>5</v>
      </c>
      <c r="O28" s="15">
        <v>3</v>
      </c>
      <c r="P28" s="16">
        <f t="shared" si="5"/>
        <v>29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69"/>
      <c r="C29" s="14" t="s">
        <v>34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3</v>
      </c>
      <c r="L29" s="15">
        <v>2</v>
      </c>
      <c r="M29" s="15">
        <v>5</v>
      </c>
      <c r="N29" s="15">
        <v>9</v>
      </c>
      <c r="O29" s="15">
        <v>4</v>
      </c>
      <c r="P29" s="16">
        <f t="shared" si="5"/>
        <v>23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69"/>
      <c r="C30" s="14" t="s">
        <v>35</v>
      </c>
      <c r="D30" s="15">
        <v>13</v>
      </c>
      <c r="E30" s="15">
        <v>18</v>
      </c>
      <c r="F30" s="15">
        <v>13</v>
      </c>
      <c r="G30" s="15">
        <v>11</v>
      </c>
      <c r="H30" s="15">
        <v>5</v>
      </c>
      <c r="I30" s="15">
        <v>5</v>
      </c>
      <c r="J30" s="15">
        <v>14</v>
      </c>
      <c r="K30" s="15">
        <v>13</v>
      </c>
      <c r="L30" s="15">
        <v>6</v>
      </c>
      <c r="M30" s="15">
        <v>7</v>
      </c>
      <c r="N30" s="15">
        <v>10</v>
      </c>
      <c r="O30" s="15">
        <v>9</v>
      </c>
      <c r="P30" s="16">
        <f t="shared" si="5"/>
        <v>124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69"/>
      <c r="C31" s="14" t="s">
        <v>36</v>
      </c>
      <c r="D31" s="15">
        <v>1</v>
      </c>
      <c r="E31" s="15">
        <v>0</v>
      </c>
      <c r="F31" s="15">
        <v>1</v>
      </c>
      <c r="G31" s="15">
        <v>0</v>
      </c>
      <c r="H31" s="15">
        <v>1</v>
      </c>
      <c r="I31" s="15">
        <v>0</v>
      </c>
      <c r="J31" s="15">
        <v>0</v>
      </c>
      <c r="K31" s="15">
        <v>0</v>
      </c>
      <c r="L31" s="15">
        <v>0</v>
      </c>
      <c r="M31" s="15">
        <v>1</v>
      </c>
      <c r="N31" s="15">
        <v>2</v>
      </c>
      <c r="O31" s="15">
        <v>1</v>
      </c>
      <c r="P31" s="16">
        <f t="shared" si="5"/>
        <v>7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70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5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55" t="s">
        <v>28</v>
      </c>
      <c r="C33" s="56"/>
      <c r="D33" s="26">
        <f t="shared" ref="D33:P33" si="6">SUM(D27:D32)</f>
        <v>17</v>
      </c>
      <c r="E33" s="26">
        <f t="shared" si="6"/>
        <v>20</v>
      </c>
      <c r="F33" s="26">
        <f t="shared" si="6"/>
        <v>18</v>
      </c>
      <c r="G33" s="26">
        <f t="shared" si="6"/>
        <v>15</v>
      </c>
      <c r="H33" s="26">
        <f t="shared" si="6"/>
        <v>10</v>
      </c>
      <c r="I33" s="26">
        <f t="shared" si="6"/>
        <v>6</v>
      </c>
      <c r="J33" s="26">
        <f t="shared" si="6"/>
        <v>14</v>
      </c>
      <c r="K33" s="26">
        <f t="shared" si="6"/>
        <v>16</v>
      </c>
      <c r="L33" s="26">
        <f t="shared" si="6"/>
        <v>8</v>
      </c>
      <c r="M33" s="26">
        <f t="shared" si="6"/>
        <v>25</v>
      </c>
      <c r="N33" s="26">
        <f t="shared" si="6"/>
        <v>29</v>
      </c>
      <c r="O33" s="26">
        <f t="shared" si="6"/>
        <v>19</v>
      </c>
      <c r="P33" s="27">
        <f t="shared" si="6"/>
        <v>197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84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65" t="s">
        <v>39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7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51" t="s">
        <v>40</v>
      </c>
      <c r="C37" s="52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53" t="s">
        <v>41</v>
      </c>
      <c r="C38" s="54"/>
      <c r="D38" s="33">
        <v>32</v>
      </c>
      <c r="E38" s="33">
        <v>30</v>
      </c>
      <c r="F38" s="33">
        <v>49</v>
      </c>
      <c r="G38" s="33">
        <v>29</v>
      </c>
      <c r="H38" s="33">
        <v>32</v>
      </c>
      <c r="I38" s="33">
        <v>29</v>
      </c>
      <c r="J38" s="33">
        <v>89</v>
      </c>
      <c r="K38" s="33">
        <v>41</v>
      </c>
      <c r="L38" s="33">
        <v>22</v>
      </c>
      <c r="M38" s="33">
        <v>73</v>
      </c>
      <c r="N38" s="33">
        <v>35</v>
      </c>
      <c r="O38" s="33">
        <v>55</v>
      </c>
      <c r="P38" s="34">
        <f>SUM(D38:O38)</f>
        <v>516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85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52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B7B7B"/>
  </sheetPr>
  <dimension ref="A1:Z1000"/>
  <sheetViews>
    <sheetView view="pageBreakPreview" zoomScale="60" zoomScaleNormal="100" workbookViewId="0">
      <selection activeCell="B38" sqref="B38:C38"/>
    </sheetView>
  </sheetViews>
  <sheetFormatPr baseColWidth="10" defaultColWidth="14.42578125" defaultRowHeight="15" customHeight="1"/>
  <cols>
    <col min="1" max="1" width="2" customWidth="1"/>
    <col min="2" max="2" width="14.5703125" customWidth="1"/>
    <col min="3" max="3" width="22.5703125" customWidth="1"/>
    <col min="4" max="4" width="10" customWidth="1"/>
    <col min="5" max="5" width="10.7109375" customWidth="1"/>
    <col min="6" max="6" width="11.28515625" customWidth="1"/>
    <col min="7" max="7" width="9.7109375" customWidth="1"/>
    <col min="8" max="8" width="9.140625" customWidth="1"/>
    <col min="9" max="9" width="8.42578125" customWidth="1"/>
    <col min="10" max="10" width="8.5703125" customWidth="1"/>
    <col min="11" max="11" width="10.5703125" customWidth="1"/>
    <col min="12" max="12" width="14.28515625" customWidth="1"/>
    <col min="13" max="13" width="11.28515625" customWidth="1"/>
    <col min="14" max="14" width="12.7109375" customWidth="1"/>
    <col min="15" max="15" width="12.285156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71" t="s">
        <v>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73" t="s">
        <v>1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74" t="s">
        <v>2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75" t="s">
        <v>3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75" t="s">
        <v>86</v>
      </c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65" t="s">
        <v>5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7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68" t="s">
        <v>21</v>
      </c>
      <c r="C15" s="14" t="s">
        <v>22</v>
      </c>
      <c r="D15" s="15">
        <v>179</v>
      </c>
      <c r="E15" s="15">
        <v>125</v>
      </c>
      <c r="F15" s="15">
        <v>120</v>
      </c>
      <c r="G15" s="15">
        <v>15</v>
      </c>
      <c r="H15" s="15">
        <v>30</v>
      </c>
      <c r="I15" s="15">
        <v>20</v>
      </c>
      <c r="J15" s="15">
        <v>30</v>
      </c>
      <c r="K15" s="15">
        <v>31</v>
      </c>
      <c r="L15" s="15">
        <v>25</v>
      </c>
      <c r="M15" s="15">
        <v>101</v>
      </c>
      <c r="N15" s="15">
        <v>130</v>
      </c>
      <c r="O15" s="15">
        <v>113</v>
      </c>
      <c r="P15" s="16">
        <f t="shared" ref="P15:P16" si="0">SUM(D15:O15)</f>
        <v>919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69"/>
      <c r="C16" s="14" t="s">
        <v>23</v>
      </c>
      <c r="D16" s="15">
        <v>190</v>
      </c>
      <c r="E16" s="15">
        <v>380</v>
      </c>
      <c r="F16" s="15">
        <v>377</v>
      </c>
      <c r="G16" s="15">
        <v>38</v>
      </c>
      <c r="H16" s="15">
        <v>50</v>
      </c>
      <c r="I16" s="15">
        <v>39</v>
      </c>
      <c r="J16" s="15">
        <v>51</v>
      </c>
      <c r="K16" s="15">
        <v>60</v>
      </c>
      <c r="L16" s="15">
        <v>40</v>
      </c>
      <c r="M16" s="15">
        <v>249</v>
      </c>
      <c r="N16" s="15">
        <v>315</v>
      </c>
      <c r="O16" s="15">
        <v>153</v>
      </c>
      <c r="P16" s="16">
        <f t="shared" si="0"/>
        <v>1942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70"/>
      <c r="C17" s="22" t="s">
        <v>25</v>
      </c>
      <c r="D17" s="23">
        <f t="shared" ref="D17:P17" si="1">SUM(D15:D16)</f>
        <v>369</v>
      </c>
      <c r="E17" s="23">
        <f t="shared" si="1"/>
        <v>505</v>
      </c>
      <c r="F17" s="23">
        <f t="shared" si="1"/>
        <v>497</v>
      </c>
      <c r="G17" s="23">
        <f t="shared" si="1"/>
        <v>53</v>
      </c>
      <c r="H17" s="23">
        <f t="shared" si="1"/>
        <v>80</v>
      </c>
      <c r="I17" s="23">
        <f t="shared" si="1"/>
        <v>59</v>
      </c>
      <c r="J17" s="23">
        <f t="shared" si="1"/>
        <v>81</v>
      </c>
      <c r="K17" s="23">
        <f t="shared" si="1"/>
        <v>91</v>
      </c>
      <c r="L17" s="23">
        <f t="shared" si="1"/>
        <v>65</v>
      </c>
      <c r="M17" s="23">
        <f t="shared" si="1"/>
        <v>350</v>
      </c>
      <c r="N17" s="23">
        <f t="shared" si="1"/>
        <v>445</v>
      </c>
      <c r="O17" s="23">
        <f t="shared" si="1"/>
        <v>266</v>
      </c>
      <c r="P17" s="24">
        <f t="shared" si="1"/>
        <v>2861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68" t="s">
        <v>26</v>
      </c>
      <c r="C18" s="14" t="s">
        <v>22</v>
      </c>
      <c r="D18" s="15">
        <v>22</v>
      </c>
      <c r="E18" s="15">
        <v>20</v>
      </c>
      <c r="F18" s="15">
        <v>18</v>
      </c>
      <c r="G18" s="15">
        <v>117</v>
      </c>
      <c r="H18" s="15">
        <v>195</v>
      </c>
      <c r="I18" s="15">
        <v>134</v>
      </c>
      <c r="J18" s="15">
        <v>148</v>
      </c>
      <c r="K18" s="15">
        <v>153</v>
      </c>
      <c r="L18" s="15">
        <v>110</v>
      </c>
      <c r="M18" s="15">
        <v>12</v>
      </c>
      <c r="N18" s="15">
        <v>15</v>
      </c>
      <c r="O18" s="15">
        <v>54</v>
      </c>
      <c r="P18" s="16">
        <f t="shared" ref="P18:P20" si="2">SUM(D18:O18)</f>
        <v>998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69"/>
      <c r="C19" s="14" t="s">
        <v>23</v>
      </c>
      <c r="D19" s="15">
        <v>39</v>
      </c>
      <c r="E19" s="15">
        <v>33</v>
      </c>
      <c r="F19" s="15">
        <v>45</v>
      </c>
      <c r="G19" s="15">
        <v>330</v>
      </c>
      <c r="H19" s="15">
        <v>301</v>
      </c>
      <c r="I19" s="15">
        <v>332</v>
      </c>
      <c r="J19" s="15">
        <v>335</v>
      </c>
      <c r="K19" s="15">
        <v>345</v>
      </c>
      <c r="L19" s="15">
        <v>282</v>
      </c>
      <c r="M19" s="15">
        <v>20</v>
      </c>
      <c r="N19" s="15">
        <v>23</v>
      </c>
      <c r="O19" s="15">
        <v>78</v>
      </c>
      <c r="P19" s="16">
        <f t="shared" si="2"/>
        <v>2163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69"/>
      <c r="C20" s="14" t="s">
        <v>27</v>
      </c>
      <c r="D20" s="15">
        <v>28</v>
      </c>
      <c r="E20" s="15">
        <v>1</v>
      </c>
      <c r="F20" s="15">
        <v>2</v>
      </c>
      <c r="G20" s="15">
        <v>4</v>
      </c>
      <c r="H20" s="15">
        <v>5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3</v>
      </c>
      <c r="P20" s="16">
        <f t="shared" si="2"/>
        <v>43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70"/>
      <c r="C21" s="22" t="s">
        <v>25</v>
      </c>
      <c r="D21" s="23">
        <f t="shared" ref="D21:P21" si="3">SUM(D18:D20)</f>
        <v>89</v>
      </c>
      <c r="E21" s="23">
        <f t="shared" si="3"/>
        <v>54</v>
      </c>
      <c r="F21" s="23">
        <f t="shared" si="3"/>
        <v>65</v>
      </c>
      <c r="G21" s="23">
        <f t="shared" si="3"/>
        <v>451</v>
      </c>
      <c r="H21" s="23">
        <f t="shared" si="3"/>
        <v>501</v>
      </c>
      <c r="I21" s="23">
        <f t="shared" si="3"/>
        <v>466</v>
      </c>
      <c r="J21" s="23">
        <f t="shared" si="3"/>
        <v>483</v>
      </c>
      <c r="K21" s="23">
        <f t="shared" si="3"/>
        <v>498</v>
      </c>
      <c r="L21" s="23">
        <f t="shared" si="3"/>
        <v>392</v>
      </c>
      <c r="M21" s="23">
        <f t="shared" si="3"/>
        <v>32</v>
      </c>
      <c r="N21" s="23">
        <f t="shared" si="3"/>
        <v>38</v>
      </c>
      <c r="O21" s="23">
        <f t="shared" si="3"/>
        <v>135</v>
      </c>
      <c r="P21" s="24">
        <f t="shared" si="3"/>
        <v>3204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55" t="s">
        <v>28</v>
      </c>
      <c r="C22" s="56"/>
      <c r="D22" s="26">
        <f t="shared" ref="D22:P22" si="4">D17+D21</f>
        <v>458</v>
      </c>
      <c r="E22" s="26">
        <f t="shared" si="4"/>
        <v>559</v>
      </c>
      <c r="F22" s="26">
        <f t="shared" si="4"/>
        <v>562</v>
      </c>
      <c r="G22" s="26">
        <f t="shared" si="4"/>
        <v>504</v>
      </c>
      <c r="H22" s="26">
        <f t="shared" si="4"/>
        <v>581</v>
      </c>
      <c r="I22" s="26">
        <f t="shared" si="4"/>
        <v>525</v>
      </c>
      <c r="J22" s="26">
        <f t="shared" si="4"/>
        <v>564</v>
      </c>
      <c r="K22" s="26">
        <f t="shared" si="4"/>
        <v>589</v>
      </c>
      <c r="L22" s="26">
        <f t="shared" si="4"/>
        <v>457</v>
      </c>
      <c r="M22" s="26">
        <f t="shared" si="4"/>
        <v>382</v>
      </c>
      <c r="N22" s="26">
        <f t="shared" si="4"/>
        <v>483</v>
      </c>
      <c r="O22" s="26">
        <f t="shared" si="4"/>
        <v>401</v>
      </c>
      <c r="P22" s="27">
        <f t="shared" si="4"/>
        <v>6065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87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65" t="s">
        <v>30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7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68" t="s">
        <v>31</v>
      </c>
      <c r="C27" s="14" t="s">
        <v>32</v>
      </c>
      <c r="D27" s="15">
        <v>9</v>
      </c>
      <c r="E27" s="15">
        <v>14</v>
      </c>
      <c r="F27" s="15">
        <v>3</v>
      </c>
      <c r="G27" s="15">
        <v>2</v>
      </c>
      <c r="H27" s="15">
        <v>6</v>
      </c>
      <c r="I27" s="15">
        <v>8</v>
      </c>
      <c r="J27" s="15">
        <v>5</v>
      </c>
      <c r="K27" s="15">
        <v>14</v>
      </c>
      <c r="L27" s="15">
        <v>4</v>
      </c>
      <c r="M27" s="15">
        <v>1</v>
      </c>
      <c r="N27" s="15">
        <v>12</v>
      </c>
      <c r="O27" s="15">
        <v>19</v>
      </c>
      <c r="P27" s="16">
        <f t="shared" ref="P27:P32" si="5">SUM(D27:O27)</f>
        <v>97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69"/>
      <c r="C28" s="14" t="s">
        <v>33</v>
      </c>
      <c r="D28" s="15">
        <v>11</v>
      </c>
      <c r="E28" s="15">
        <v>4</v>
      </c>
      <c r="F28" s="15">
        <v>5</v>
      </c>
      <c r="G28" s="15">
        <v>7</v>
      </c>
      <c r="H28" s="15">
        <v>7</v>
      </c>
      <c r="I28" s="15">
        <v>11</v>
      </c>
      <c r="J28" s="15">
        <v>4</v>
      </c>
      <c r="K28" s="15">
        <v>11</v>
      </c>
      <c r="L28" s="15">
        <v>10</v>
      </c>
      <c r="M28" s="15">
        <v>12</v>
      </c>
      <c r="N28" s="15">
        <v>9</v>
      </c>
      <c r="O28" s="15">
        <v>8</v>
      </c>
      <c r="P28" s="16">
        <f t="shared" si="5"/>
        <v>99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69"/>
      <c r="C29" s="14" t="s">
        <v>34</v>
      </c>
      <c r="D29" s="15"/>
      <c r="E29" s="15">
        <v>3</v>
      </c>
      <c r="F29" s="15">
        <v>3</v>
      </c>
      <c r="G29" s="15">
        <v>3</v>
      </c>
      <c r="H29" s="15">
        <v>1</v>
      </c>
      <c r="I29" s="15">
        <v>2</v>
      </c>
      <c r="J29" s="15">
        <v>1</v>
      </c>
      <c r="K29" s="15">
        <v>1</v>
      </c>
      <c r="L29" s="15">
        <v>0</v>
      </c>
      <c r="M29" s="15">
        <v>2</v>
      </c>
      <c r="N29" s="15">
        <v>2</v>
      </c>
      <c r="O29" s="15">
        <v>4</v>
      </c>
      <c r="P29" s="16">
        <f t="shared" si="5"/>
        <v>22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69"/>
      <c r="C30" s="14" t="s">
        <v>35</v>
      </c>
      <c r="D30" s="15">
        <v>20</v>
      </c>
      <c r="E30" s="15">
        <v>1</v>
      </c>
      <c r="F30" s="15">
        <v>6</v>
      </c>
      <c r="G30" s="15">
        <v>4</v>
      </c>
      <c r="H30" s="15">
        <v>5</v>
      </c>
      <c r="I30" s="15">
        <v>7</v>
      </c>
      <c r="J30" s="15">
        <v>4</v>
      </c>
      <c r="K30" s="15">
        <v>8</v>
      </c>
      <c r="L30" s="15">
        <v>7</v>
      </c>
      <c r="M30" s="15">
        <v>4</v>
      </c>
      <c r="N30" s="15">
        <v>10</v>
      </c>
      <c r="O30" s="15">
        <v>6</v>
      </c>
      <c r="P30" s="16">
        <f t="shared" si="5"/>
        <v>82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69"/>
      <c r="C31" s="14" t="s">
        <v>36</v>
      </c>
      <c r="D31" s="15">
        <v>1</v>
      </c>
      <c r="E31" s="15">
        <v>1</v>
      </c>
      <c r="F31" s="15">
        <v>0</v>
      </c>
      <c r="G31" s="15">
        <v>3</v>
      </c>
      <c r="H31" s="15">
        <v>1</v>
      </c>
      <c r="I31" s="15">
        <v>0</v>
      </c>
      <c r="J31" s="15">
        <v>1</v>
      </c>
      <c r="K31" s="15">
        <v>2</v>
      </c>
      <c r="L31" s="15">
        <v>0</v>
      </c>
      <c r="M31" s="15">
        <v>0</v>
      </c>
      <c r="N31" s="15">
        <v>1</v>
      </c>
      <c r="O31" s="15">
        <v>0</v>
      </c>
      <c r="P31" s="16">
        <f t="shared" si="5"/>
        <v>10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70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5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55" t="s">
        <v>28</v>
      </c>
      <c r="C33" s="56"/>
      <c r="D33" s="26">
        <f t="shared" ref="D33:P33" si="6">SUM(D27:D32)</f>
        <v>41</v>
      </c>
      <c r="E33" s="26">
        <f t="shared" si="6"/>
        <v>23</v>
      </c>
      <c r="F33" s="26">
        <f t="shared" si="6"/>
        <v>17</v>
      </c>
      <c r="G33" s="26">
        <f t="shared" si="6"/>
        <v>19</v>
      </c>
      <c r="H33" s="26">
        <f t="shared" si="6"/>
        <v>20</v>
      </c>
      <c r="I33" s="26">
        <f t="shared" si="6"/>
        <v>28</v>
      </c>
      <c r="J33" s="26">
        <f t="shared" si="6"/>
        <v>15</v>
      </c>
      <c r="K33" s="26">
        <f t="shared" si="6"/>
        <v>36</v>
      </c>
      <c r="L33" s="26">
        <f t="shared" si="6"/>
        <v>21</v>
      </c>
      <c r="M33" s="26">
        <f t="shared" si="6"/>
        <v>19</v>
      </c>
      <c r="N33" s="26">
        <f t="shared" si="6"/>
        <v>34</v>
      </c>
      <c r="O33" s="26">
        <f t="shared" si="6"/>
        <v>37</v>
      </c>
      <c r="P33" s="27">
        <f t="shared" si="6"/>
        <v>310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88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65" t="s">
        <v>39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7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51" t="s">
        <v>40</v>
      </c>
      <c r="C37" s="52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53" t="s">
        <v>41</v>
      </c>
      <c r="C38" s="54"/>
      <c r="D38" s="33">
        <v>17</v>
      </c>
      <c r="E38" s="33">
        <v>0</v>
      </c>
      <c r="F38" s="33">
        <v>0</v>
      </c>
      <c r="G38" s="33">
        <v>48</v>
      </c>
      <c r="H38" s="33">
        <v>29</v>
      </c>
      <c r="I38" s="33">
        <v>42</v>
      </c>
      <c r="J38" s="33">
        <v>50</v>
      </c>
      <c r="K38" s="33">
        <v>78</v>
      </c>
      <c r="L38" s="33">
        <v>51</v>
      </c>
      <c r="M38" s="33">
        <v>15</v>
      </c>
      <c r="N38" s="33">
        <v>45</v>
      </c>
      <c r="O38" s="33">
        <v>25</v>
      </c>
      <c r="P38" s="34">
        <f>SUM(D38:O38)</f>
        <v>400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89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51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1000"/>
  <sheetViews>
    <sheetView view="pageBreakPreview" zoomScale="60" zoomScaleNormal="100" workbookViewId="0">
      <selection activeCell="B38" sqref="B38:C38"/>
    </sheetView>
  </sheetViews>
  <sheetFormatPr baseColWidth="10" defaultColWidth="14.42578125" defaultRowHeight="15" customHeight="1"/>
  <cols>
    <col min="1" max="1" width="2" customWidth="1"/>
    <col min="2" max="2" width="14.7109375" customWidth="1"/>
    <col min="3" max="3" width="22.5703125" customWidth="1"/>
    <col min="4" max="4" width="9" customWidth="1"/>
    <col min="5" max="5" width="12.5703125" customWidth="1"/>
    <col min="6" max="6" width="9.28515625" customWidth="1"/>
    <col min="7" max="7" width="8" customWidth="1"/>
    <col min="8" max="8" width="8.140625" customWidth="1"/>
    <col min="9" max="9" width="8.5703125" customWidth="1"/>
    <col min="10" max="10" width="7.28515625" customWidth="1"/>
    <col min="11" max="11" width="9.42578125" customWidth="1"/>
    <col min="12" max="12" width="13.140625" customWidth="1"/>
    <col min="13" max="13" width="11.140625" customWidth="1"/>
    <col min="14" max="14" width="13.28515625" customWidth="1"/>
    <col min="15" max="15" width="13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71" t="s">
        <v>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73" t="s">
        <v>1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74" t="s">
        <v>2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75" t="s">
        <v>3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75" t="s">
        <v>90</v>
      </c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65" t="s">
        <v>5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7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68" t="s">
        <v>21</v>
      </c>
      <c r="C15" s="14" t="s">
        <v>22</v>
      </c>
      <c r="D15" s="15">
        <v>8</v>
      </c>
      <c r="E15" s="15">
        <v>4</v>
      </c>
      <c r="F15" s="15">
        <v>8</v>
      </c>
      <c r="G15" s="15">
        <v>3</v>
      </c>
      <c r="H15" s="15">
        <v>2</v>
      </c>
      <c r="I15" s="15">
        <v>1</v>
      </c>
      <c r="J15" s="15">
        <v>5</v>
      </c>
      <c r="K15" s="15">
        <v>5</v>
      </c>
      <c r="L15" s="15">
        <v>10</v>
      </c>
      <c r="M15" s="15">
        <v>10</v>
      </c>
      <c r="N15" s="15">
        <v>6</v>
      </c>
      <c r="O15" s="15">
        <v>4</v>
      </c>
      <c r="P15" s="16">
        <f t="shared" ref="P15:P16" si="0">SUM(D15:O15)</f>
        <v>66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69"/>
      <c r="C16" s="14" t="s">
        <v>23</v>
      </c>
      <c r="D16" s="15">
        <v>26</v>
      </c>
      <c r="E16" s="15">
        <v>31</v>
      </c>
      <c r="F16" s="15">
        <v>10</v>
      </c>
      <c r="G16" s="15">
        <v>19</v>
      </c>
      <c r="H16" s="15">
        <v>20</v>
      </c>
      <c r="I16" s="15">
        <v>15</v>
      </c>
      <c r="J16" s="15">
        <v>9</v>
      </c>
      <c r="K16" s="15">
        <v>0</v>
      </c>
      <c r="L16" s="15">
        <v>9</v>
      </c>
      <c r="M16" s="15">
        <v>13</v>
      </c>
      <c r="N16" s="15">
        <v>11</v>
      </c>
      <c r="O16" s="15">
        <v>12</v>
      </c>
      <c r="P16" s="16">
        <f t="shared" si="0"/>
        <v>175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70"/>
      <c r="C17" s="22" t="s">
        <v>25</v>
      </c>
      <c r="D17" s="23">
        <f t="shared" ref="D17:P17" si="1">SUM(D15:D16)</f>
        <v>34</v>
      </c>
      <c r="E17" s="23">
        <f t="shared" si="1"/>
        <v>35</v>
      </c>
      <c r="F17" s="23">
        <f t="shared" si="1"/>
        <v>18</v>
      </c>
      <c r="G17" s="23">
        <f t="shared" si="1"/>
        <v>22</v>
      </c>
      <c r="H17" s="23">
        <f t="shared" si="1"/>
        <v>22</v>
      </c>
      <c r="I17" s="23">
        <f t="shared" si="1"/>
        <v>16</v>
      </c>
      <c r="J17" s="23">
        <f t="shared" si="1"/>
        <v>14</v>
      </c>
      <c r="K17" s="23">
        <f t="shared" si="1"/>
        <v>5</v>
      </c>
      <c r="L17" s="23">
        <f t="shared" si="1"/>
        <v>19</v>
      </c>
      <c r="M17" s="23">
        <f t="shared" si="1"/>
        <v>23</v>
      </c>
      <c r="N17" s="23">
        <f t="shared" si="1"/>
        <v>17</v>
      </c>
      <c r="O17" s="23">
        <f t="shared" si="1"/>
        <v>16</v>
      </c>
      <c r="P17" s="24">
        <f t="shared" si="1"/>
        <v>241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68" t="s">
        <v>26</v>
      </c>
      <c r="C18" s="14" t="s">
        <v>22</v>
      </c>
      <c r="D18" s="15">
        <v>64</v>
      </c>
      <c r="E18" s="15">
        <v>72</v>
      </c>
      <c r="F18" s="15">
        <v>37</v>
      </c>
      <c r="G18" s="15">
        <v>55</v>
      </c>
      <c r="H18" s="15">
        <v>90</v>
      </c>
      <c r="I18" s="15">
        <v>86</v>
      </c>
      <c r="J18" s="15">
        <v>37</v>
      </c>
      <c r="K18" s="15">
        <v>42</v>
      </c>
      <c r="L18" s="15">
        <v>36</v>
      </c>
      <c r="M18" s="15">
        <v>55</v>
      </c>
      <c r="N18" s="15">
        <v>60</v>
      </c>
      <c r="O18" s="15">
        <v>74</v>
      </c>
      <c r="P18" s="16">
        <f t="shared" ref="P18:P20" si="2">SUM(D18:O18)</f>
        <v>708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69"/>
      <c r="C19" s="14" t="s">
        <v>23</v>
      </c>
      <c r="D19" s="15">
        <v>123</v>
      </c>
      <c r="E19" s="15">
        <v>119</v>
      </c>
      <c r="F19" s="15">
        <v>145</v>
      </c>
      <c r="G19" s="15">
        <v>97</v>
      </c>
      <c r="H19" s="15">
        <v>142</v>
      </c>
      <c r="I19" s="15">
        <v>139</v>
      </c>
      <c r="J19" s="15">
        <v>205</v>
      </c>
      <c r="K19" s="15">
        <v>87</v>
      </c>
      <c r="L19" s="15">
        <v>148</v>
      </c>
      <c r="M19" s="15">
        <v>128</v>
      </c>
      <c r="N19" s="15">
        <v>111</v>
      </c>
      <c r="O19" s="15">
        <v>92</v>
      </c>
      <c r="P19" s="16">
        <f t="shared" si="2"/>
        <v>1536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69"/>
      <c r="C20" s="14" t="s">
        <v>27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6">
        <f t="shared" si="2"/>
        <v>0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70"/>
      <c r="C21" s="22" t="s">
        <v>25</v>
      </c>
      <c r="D21" s="23">
        <f t="shared" ref="D21:P21" si="3">SUM(D18:D20)</f>
        <v>187</v>
      </c>
      <c r="E21" s="23">
        <f t="shared" si="3"/>
        <v>191</v>
      </c>
      <c r="F21" s="23">
        <f t="shared" si="3"/>
        <v>182</v>
      </c>
      <c r="G21" s="23">
        <f t="shared" si="3"/>
        <v>152</v>
      </c>
      <c r="H21" s="23">
        <f t="shared" si="3"/>
        <v>232</v>
      </c>
      <c r="I21" s="23">
        <f t="shared" si="3"/>
        <v>225</v>
      </c>
      <c r="J21" s="23">
        <f t="shared" si="3"/>
        <v>242</v>
      </c>
      <c r="K21" s="23">
        <f t="shared" si="3"/>
        <v>129</v>
      </c>
      <c r="L21" s="23">
        <f t="shared" si="3"/>
        <v>184</v>
      </c>
      <c r="M21" s="23">
        <f t="shared" si="3"/>
        <v>183</v>
      </c>
      <c r="N21" s="23">
        <f t="shared" si="3"/>
        <v>171</v>
      </c>
      <c r="O21" s="23">
        <f t="shared" si="3"/>
        <v>166</v>
      </c>
      <c r="P21" s="24">
        <f t="shared" si="3"/>
        <v>2244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55" t="s">
        <v>28</v>
      </c>
      <c r="C22" s="56"/>
      <c r="D22" s="26">
        <f t="shared" ref="D22:P22" si="4">D17+D21</f>
        <v>221</v>
      </c>
      <c r="E22" s="26">
        <f t="shared" si="4"/>
        <v>226</v>
      </c>
      <c r="F22" s="26">
        <f t="shared" si="4"/>
        <v>200</v>
      </c>
      <c r="G22" s="26">
        <f t="shared" si="4"/>
        <v>174</v>
      </c>
      <c r="H22" s="26">
        <f t="shared" si="4"/>
        <v>254</v>
      </c>
      <c r="I22" s="26">
        <f t="shared" si="4"/>
        <v>241</v>
      </c>
      <c r="J22" s="26">
        <f t="shared" si="4"/>
        <v>256</v>
      </c>
      <c r="K22" s="26">
        <f t="shared" si="4"/>
        <v>134</v>
      </c>
      <c r="L22" s="26">
        <f t="shared" si="4"/>
        <v>203</v>
      </c>
      <c r="M22" s="26">
        <f t="shared" si="4"/>
        <v>206</v>
      </c>
      <c r="N22" s="26">
        <f t="shared" si="4"/>
        <v>188</v>
      </c>
      <c r="O22" s="26">
        <f t="shared" si="4"/>
        <v>182</v>
      </c>
      <c r="P22" s="27">
        <f t="shared" si="4"/>
        <v>2485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91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65" t="s">
        <v>30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7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68" t="s">
        <v>31</v>
      </c>
      <c r="C27" s="14" t="s">
        <v>32</v>
      </c>
      <c r="D27" s="15">
        <v>0</v>
      </c>
      <c r="E27" s="15">
        <v>0</v>
      </c>
      <c r="F27" s="15">
        <v>1</v>
      </c>
      <c r="G27" s="15">
        <v>2</v>
      </c>
      <c r="H27" s="15">
        <v>0</v>
      </c>
      <c r="I27" s="15">
        <v>1</v>
      </c>
      <c r="J27" s="15">
        <v>2</v>
      </c>
      <c r="K27" s="15">
        <v>2</v>
      </c>
      <c r="L27" s="15">
        <v>2</v>
      </c>
      <c r="M27" s="15">
        <v>8</v>
      </c>
      <c r="N27" s="15">
        <v>0</v>
      </c>
      <c r="O27" s="15">
        <v>1</v>
      </c>
      <c r="P27" s="16">
        <f t="shared" ref="P27:P32" si="5">SUM(D27:O27)</f>
        <v>19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69"/>
      <c r="C28" s="14" t="s">
        <v>33</v>
      </c>
      <c r="D28" s="15">
        <v>4</v>
      </c>
      <c r="E28" s="15">
        <v>1</v>
      </c>
      <c r="F28" s="15">
        <v>2</v>
      </c>
      <c r="G28" s="15">
        <v>9</v>
      </c>
      <c r="H28" s="15">
        <v>5</v>
      </c>
      <c r="I28" s="15">
        <v>3</v>
      </c>
      <c r="J28" s="15">
        <v>7</v>
      </c>
      <c r="K28" s="15">
        <v>4</v>
      </c>
      <c r="L28" s="15">
        <v>6</v>
      </c>
      <c r="M28" s="15">
        <v>5</v>
      </c>
      <c r="N28" s="15">
        <v>5</v>
      </c>
      <c r="O28" s="15">
        <v>3</v>
      </c>
      <c r="P28" s="16">
        <f t="shared" si="5"/>
        <v>54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69"/>
      <c r="C29" s="14" t="s">
        <v>34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6">
        <f t="shared" si="5"/>
        <v>0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69"/>
      <c r="C30" s="14" t="s">
        <v>35</v>
      </c>
      <c r="D30" s="15">
        <v>5</v>
      </c>
      <c r="E30" s="15">
        <v>5</v>
      </c>
      <c r="F30" s="15">
        <v>1</v>
      </c>
      <c r="G30" s="15">
        <v>6</v>
      </c>
      <c r="H30" s="15">
        <v>4</v>
      </c>
      <c r="I30" s="15">
        <v>6</v>
      </c>
      <c r="J30" s="15">
        <v>5</v>
      </c>
      <c r="K30" s="15">
        <v>3</v>
      </c>
      <c r="L30" s="15">
        <v>5</v>
      </c>
      <c r="M30" s="15">
        <v>5</v>
      </c>
      <c r="N30" s="15">
        <v>7</v>
      </c>
      <c r="O30" s="15">
        <v>2</v>
      </c>
      <c r="P30" s="16">
        <f t="shared" si="5"/>
        <v>54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69"/>
      <c r="C31" s="14" t="s">
        <v>36</v>
      </c>
      <c r="D31" s="15">
        <v>0</v>
      </c>
      <c r="E31" s="15">
        <v>0</v>
      </c>
      <c r="F31" s="15">
        <v>0</v>
      </c>
      <c r="G31" s="15">
        <v>3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6">
        <f t="shared" si="5"/>
        <v>3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70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5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55" t="s">
        <v>28</v>
      </c>
      <c r="C33" s="56"/>
      <c r="D33" s="26">
        <f t="shared" ref="D33:P33" si="6">SUM(D27:D32)</f>
        <v>9</v>
      </c>
      <c r="E33" s="26">
        <f t="shared" si="6"/>
        <v>6</v>
      </c>
      <c r="F33" s="26">
        <f t="shared" si="6"/>
        <v>4</v>
      </c>
      <c r="G33" s="26">
        <f t="shared" si="6"/>
        <v>20</v>
      </c>
      <c r="H33" s="26">
        <f t="shared" si="6"/>
        <v>9</v>
      </c>
      <c r="I33" s="26">
        <f t="shared" si="6"/>
        <v>10</v>
      </c>
      <c r="J33" s="26">
        <f t="shared" si="6"/>
        <v>14</v>
      </c>
      <c r="K33" s="26">
        <f t="shared" si="6"/>
        <v>9</v>
      </c>
      <c r="L33" s="26">
        <f t="shared" si="6"/>
        <v>13</v>
      </c>
      <c r="M33" s="26">
        <f t="shared" si="6"/>
        <v>18</v>
      </c>
      <c r="N33" s="26">
        <f t="shared" si="6"/>
        <v>12</v>
      </c>
      <c r="O33" s="26">
        <f t="shared" si="6"/>
        <v>6</v>
      </c>
      <c r="P33" s="27">
        <f t="shared" si="6"/>
        <v>130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92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65" t="s">
        <v>39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7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51" t="s">
        <v>40</v>
      </c>
      <c r="C37" s="52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53" t="s">
        <v>41</v>
      </c>
      <c r="C38" s="54"/>
      <c r="D38" s="33">
        <v>22</v>
      </c>
      <c r="E38" s="33">
        <v>23</v>
      </c>
      <c r="F38" s="33">
        <v>18</v>
      </c>
      <c r="G38" s="33">
        <v>22</v>
      </c>
      <c r="H38" s="33">
        <v>33</v>
      </c>
      <c r="I38" s="33">
        <v>12</v>
      </c>
      <c r="J38" s="33">
        <v>9</v>
      </c>
      <c r="K38" s="33">
        <v>11</v>
      </c>
      <c r="L38" s="33">
        <v>25</v>
      </c>
      <c r="M38" s="33">
        <v>33</v>
      </c>
      <c r="N38" s="33">
        <v>40</v>
      </c>
      <c r="O38" s="33">
        <v>53</v>
      </c>
      <c r="P38" s="34">
        <f>SUM(D38:O38)</f>
        <v>301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93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53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Z1000"/>
  <sheetViews>
    <sheetView view="pageBreakPreview" zoomScale="60" zoomScaleNormal="100" workbookViewId="0">
      <selection activeCell="F43" sqref="F43"/>
    </sheetView>
  </sheetViews>
  <sheetFormatPr baseColWidth="10" defaultColWidth="14.42578125" defaultRowHeight="15" customHeight="1"/>
  <cols>
    <col min="1" max="1" width="2" customWidth="1"/>
    <col min="2" max="2" width="14" customWidth="1"/>
    <col min="3" max="3" width="22.5703125" customWidth="1"/>
    <col min="4" max="4" width="10.28515625" customWidth="1"/>
    <col min="5" max="5" width="11" customWidth="1"/>
    <col min="6" max="6" width="10.7109375" customWidth="1"/>
    <col min="7" max="7" width="10.42578125" customWidth="1"/>
    <col min="8" max="8" width="8.85546875" customWidth="1"/>
    <col min="9" max="9" width="9.5703125" customWidth="1"/>
    <col min="10" max="10" width="8.42578125" customWidth="1"/>
    <col min="11" max="11" width="10.85546875" customWidth="1"/>
    <col min="12" max="12" width="14.140625" customWidth="1"/>
    <col min="13" max="13" width="12.140625" customWidth="1"/>
    <col min="14" max="14" width="14" customWidth="1"/>
    <col min="15" max="15" width="13.425781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71" t="s">
        <v>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73" t="s">
        <v>1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74" t="s">
        <v>2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75" t="s">
        <v>3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75" t="s">
        <v>95</v>
      </c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65" t="s">
        <v>5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7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68" t="s">
        <v>21</v>
      </c>
      <c r="C15" s="14" t="s">
        <v>22</v>
      </c>
      <c r="D15" s="15">
        <v>15</v>
      </c>
      <c r="E15" s="15">
        <v>2</v>
      </c>
      <c r="F15" s="15">
        <v>4</v>
      </c>
      <c r="G15" s="15">
        <v>6</v>
      </c>
      <c r="H15" s="15">
        <v>7</v>
      </c>
      <c r="I15" s="15">
        <v>5</v>
      </c>
      <c r="J15" s="15">
        <v>4</v>
      </c>
      <c r="K15" s="15">
        <v>4</v>
      </c>
      <c r="L15" s="15">
        <v>3</v>
      </c>
      <c r="M15" s="15">
        <v>13</v>
      </c>
      <c r="N15" s="15">
        <v>10</v>
      </c>
      <c r="O15" s="15">
        <v>2</v>
      </c>
      <c r="P15" s="16">
        <f t="shared" ref="P15:P16" si="0">SUM(D15:O15)</f>
        <v>75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69"/>
      <c r="C16" s="14" t="s">
        <v>23</v>
      </c>
      <c r="D16" s="15">
        <v>8</v>
      </c>
      <c r="E16" s="15">
        <v>5</v>
      </c>
      <c r="F16" s="15">
        <v>8</v>
      </c>
      <c r="G16" s="15">
        <v>9</v>
      </c>
      <c r="H16" s="15">
        <v>8</v>
      </c>
      <c r="I16" s="15">
        <v>7</v>
      </c>
      <c r="J16" s="15">
        <v>15</v>
      </c>
      <c r="K16" s="15">
        <v>16</v>
      </c>
      <c r="L16" s="15">
        <v>17</v>
      </c>
      <c r="M16" s="15">
        <v>7</v>
      </c>
      <c r="N16" s="15">
        <v>10</v>
      </c>
      <c r="O16" s="15">
        <v>21</v>
      </c>
      <c r="P16" s="16">
        <f t="shared" si="0"/>
        <v>131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70"/>
      <c r="C17" s="22" t="s">
        <v>25</v>
      </c>
      <c r="D17" s="23">
        <f t="shared" ref="D17:P17" si="1">SUM(D15:D16)</f>
        <v>23</v>
      </c>
      <c r="E17" s="23">
        <f t="shared" si="1"/>
        <v>7</v>
      </c>
      <c r="F17" s="23">
        <f t="shared" si="1"/>
        <v>12</v>
      </c>
      <c r="G17" s="23">
        <f t="shared" si="1"/>
        <v>15</v>
      </c>
      <c r="H17" s="23">
        <f t="shared" si="1"/>
        <v>15</v>
      </c>
      <c r="I17" s="23">
        <f t="shared" si="1"/>
        <v>12</v>
      </c>
      <c r="J17" s="23">
        <f t="shared" si="1"/>
        <v>19</v>
      </c>
      <c r="K17" s="23">
        <f t="shared" si="1"/>
        <v>20</v>
      </c>
      <c r="L17" s="23">
        <f t="shared" si="1"/>
        <v>20</v>
      </c>
      <c r="M17" s="23">
        <f t="shared" si="1"/>
        <v>20</v>
      </c>
      <c r="N17" s="23">
        <f t="shared" si="1"/>
        <v>20</v>
      </c>
      <c r="O17" s="23">
        <f t="shared" si="1"/>
        <v>23</v>
      </c>
      <c r="P17" s="24">
        <f t="shared" si="1"/>
        <v>206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68" t="s">
        <v>26</v>
      </c>
      <c r="C18" s="14" t="s">
        <v>22</v>
      </c>
      <c r="D18" s="15">
        <v>58</v>
      </c>
      <c r="E18" s="15">
        <v>26</v>
      </c>
      <c r="F18" s="15">
        <v>43</v>
      </c>
      <c r="G18" s="15">
        <v>26</v>
      </c>
      <c r="H18" s="15">
        <v>48</v>
      </c>
      <c r="I18" s="15">
        <v>37</v>
      </c>
      <c r="J18" s="15">
        <v>45</v>
      </c>
      <c r="K18" s="15">
        <v>50</v>
      </c>
      <c r="L18" s="15">
        <v>27</v>
      </c>
      <c r="M18" s="15">
        <v>35</v>
      </c>
      <c r="N18" s="15">
        <v>27</v>
      </c>
      <c r="O18" s="15">
        <v>12</v>
      </c>
      <c r="P18" s="16">
        <f t="shared" ref="P18:P20" si="2">SUM(D18:O18)</f>
        <v>434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69"/>
      <c r="C19" s="14" t="s">
        <v>23</v>
      </c>
      <c r="D19" s="15">
        <v>27</v>
      </c>
      <c r="E19" s="15">
        <v>30</v>
      </c>
      <c r="F19" s="15">
        <v>50</v>
      </c>
      <c r="G19" s="15">
        <v>38</v>
      </c>
      <c r="H19" s="15">
        <v>44</v>
      </c>
      <c r="I19" s="15">
        <v>46</v>
      </c>
      <c r="J19" s="15">
        <v>32</v>
      </c>
      <c r="K19" s="15">
        <v>26</v>
      </c>
      <c r="L19" s="15">
        <v>41</v>
      </c>
      <c r="M19" s="15">
        <v>53</v>
      </c>
      <c r="N19" s="15">
        <v>58</v>
      </c>
      <c r="O19" s="15">
        <v>69</v>
      </c>
      <c r="P19" s="16">
        <f t="shared" si="2"/>
        <v>514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69"/>
      <c r="C20" s="14" t="s">
        <v>27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6">
        <f t="shared" si="2"/>
        <v>0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70"/>
      <c r="C21" s="22" t="s">
        <v>25</v>
      </c>
      <c r="D21" s="23">
        <f t="shared" ref="D21:P21" si="3">SUM(D18:D20)</f>
        <v>85</v>
      </c>
      <c r="E21" s="23">
        <f t="shared" si="3"/>
        <v>56</v>
      </c>
      <c r="F21" s="23">
        <f t="shared" si="3"/>
        <v>93</v>
      </c>
      <c r="G21" s="23">
        <f t="shared" si="3"/>
        <v>64</v>
      </c>
      <c r="H21" s="23">
        <f t="shared" si="3"/>
        <v>92</v>
      </c>
      <c r="I21" s="23">
        <f t="shared" si="3"/>
        <v>83</v>
      </c>
      <c r="J21" s="23">
        <f t="shared" si="3"/>
        <v>77</v>
      </c>
      <c r="K21" s="23">
        <f t="shared" si="3"/>
        <v>76</v>
      </c>
      <c r="L21" s="23">
        <f t="shared" si="3"/>
        <v>68</v>
      </c>
      <c r="M21" s="23">
        <f t="shared" si="3"/>
        <v>88</v>
      </c>
      <c r="N21" s="23">
        <f t="shared" si="3"/>
        <v>85</v>
      </c>
      <c r="O21" s="23">
        <f t="shared" si="3"/>
        <v>81</v>
      </c>
      <c r="P21" s="24">
        <f t="shared" si="3"/>
        <v>948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55" t="s">
        <v>28</v>
      </c>
      <c r="C22" s="56"/>
      <c r="D22" s="26">
        <f t="shared" ref="D22:P22" si="4">D17+D21</f>
        <v>108</v>
      </c>
      <c r="E22" s="26">
        <f t="shared" si="4"/>
        <v>63</v>
      </c>
      <c r="F22" s="26">
        <f t="shared" si="4"/>
        <v>105</v>
      </c>
      <c r="G22" s="26">
        <f t="shared" si="4"/>
        <v>79</v>
      </c>
      <c r="H22" s="26">
        <f t="shared" si="4"/>
        <v>107</v>
      </c>
      <c r="I22" s="26">
        <f t="shared" si="4"/>
        <v>95</v>
      </c>
      <c r="J22" s="26">
        <f t="shared" si="4"/>
        <v>96</v>
      </c>
      <c r="K22" s="26">
        <f t="shared" si="4"/>
        <v>96</v>
      </c>
      <c r="L22" s="26">
        <f t="shared" si="4"/>
        <v>88</v>
      </c>
      <c r="M22" s="26">
        <f t="shared" si="4"/>
        <v>108</v>
      </c>
      <c r="N22" s="26">
        <f t="shared" si="4"/>
        <v>105</v>
      </c>
      <c r="O22" s="26">
        <f t="shared" si="4"/>
        <v>104</v>
      </c>
      <c r="P22" s="27">
        <f t="shared" si="4"/>
        <v>1154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97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65" t="s">
        <v>30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7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68" t="s">
        <v>31</v>
      </c>
      <c r="C27" s="14" t="s">
        <v>32</v>
      </c>
      <c r="D27" s="15">
        <v>1</v>
      </c>
      <c r="E27" s="15">
        <v>1</v>
      </c>
      <c r="F27" s="15">
        <v>0</v>
      </c>
      <c r="G27" s="15">
        <v>0</v>
      </c>
      <c r="H27" s="15">
        <v>1</v>
      </c>
      <c r="I27" s="15">
        <v>1</v>
      </c>
      <c r="J27" s="15">
        <v>2</v>
      </c>
      <c r="K27" s="15">
        <v>3</v>
      </c>
      <c r="L27" s="15">
        <v>2</v>
      </c>
      <c r="M27" s="15">
        <v>2</v>
      </c>
      <c r="N27" s="15">
        <v>0</v>
      </c>
      <c r="O27" s="15">
        <v>2</v>
      </c>
      <c r="P27" s="16">
        <f t="shared" ref="P27:P32" si="5">SUM(D27:O27)</f>
        <v>15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69"/>
      <c r="C28" s="14" t="s">
        <v>33</v>
      </c>
      <c r="D28" s="15">
        <v>2</v>
      </c>
      <c r="E28" s="15">
        <v>2</v>
      </c>
      <c r="F28" s="15">
        <v>2</v>
      </c>
      <c r="G28" s="15">
        <v>2</v>
      </c>
      <c r="H28" s="15">
        <v>4</v>
      </c>
      <c r="I28" s="15">
        <v>4</v>
      </c>
      <c r="J28" s="15">
        <v>3</v>
      </c>
      <c r="K28" s="15">
        <v>3</v>
      </c>
      <c r="L28" s="15">
        <v>3</v>
      </c>
      <c r="M28" s="15">
        <v>3</v>
      </c>
      <c r="N28" s="15">
        <v>2</v>
      </c>
      <c r="O28" s="15">
        <v>0</v>
      </c>
      <c r="P28" s="16">
        <f t="shared" si="5"/>
        <v>30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69"/>
      <c r="C29" s="14" t="s">
        <v>34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1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6">
        <f t="shared" si="5"/>
        <v>1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69"/>
      <c r="C30" s="14" t="s">
        <v>35</v>
      </c>
      <c r="D30" s="15">
        <v>3</v>
      </c>
      <c r="E30" s="15">
        <v>3</v>
      </c>
      <c r="F30" s="15">
        <v>7</v>
      </c>
      <c r="G30" s="15">
        <v>0</v>
      </c>
      <c r="H30" s="15">
        <v>1</v>
      </c>
      <c r="I30" s="15">
        <v>4</v>
      </c>
      <c r="J30" s="15">
        <v>3</v>
      </c>
      <c r="K30" s="15">
        <v>2</v>
      </c>
      <c r="L30" s="15">
        <v>4</v>
      </c>
      <c r="M30" s="15">
        <v>1</v>
      </c>
      <c r="N30" s="15">
        <v>1</v>
      </c>
      <c r="O30" s="15">
        <v>1</v>
      </c>
      <c r="P30" s="16">
        <f t="shared" si="5"/>
        <v>30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69"/>
      <c r="C31" s="14" t="s">
        <v>36</v>
      </c>
      <c r="D31" s="15">
        <v>0</v>
      </c>
      <c r="E31" s="15">
        <v>2</v>
      </c>
      <c r="F31" s="15">
        <v>0</v>
      </c>
      <c r="G31" s="15">
        <v>0</v>
      </c>
      <c r="H31" s="15">
        <v>1</v>
      </c>
      <c r="I31" s="15">
        <v>0</v>
      </c>
      <c r="J31" s="15">
        <v>0</v>
      </c>
      <c r="K31" s="15">
        <v>0</v>
      </c>
      <c r="L31" s="15">
        <v>4</v>
      </c>
      <c r="M31" s="15">
        <v>0</v>
      </c>
      <c r="N31" s="15">
        <v>0</v>
      </c>
      <c r="O31" s="15">
        <v>0</v>
      </c>
      <c r="P31" s="16">
        <f t="shared" si="5"/>
        <v>7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70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5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55" t="s">
        <v>28</v>
      </c>
      <c r="C33" s="56"/>
      <c r="D33" s="26">
        <f t="shared" ref="D33:P33" si="6">SUM(D27:D32)</f>
        <v>6</v>
      </c>
      <c r="E33" s="26">
        <f t="shared" si="6"/>
        <v>8</v>
      </c>
      <c r="F33" s="26">
        <f t="shared" si="6"/>
        <v>9</v>
      </c>
      <c r="G33" s="26">
        <f t="shared" si="6"/>
        <v>2</v>
      </c>
      <c r="H33" s="26">
        <f t="shared" si="6"/>
        <v>7</v>
      </c>
      <c r="I33" s="26">
        <f t="shared" si="6"/>
        <v>10</v>
      </c>
      <c r="J33" s="26">
        <f t="shared" si="6"/>
        <v>8</v>
      </c>
      <c r="K33" s="26">
        <f t="shared" si="6"/>
        <v>8</v>
      </c>
      <c r="L33" s="26">
        <f t="shared" si="6"/>
        <v>13</v>
      </c>
      <c r="M33" s="26">
        <f t="shared" si="6"/>
        <v>6</v>
      </c>
      <c r="N33" s="26">
        <f t="shared" si="6"/>
        <v>3</v>
      </c>
      <c r="O33" s="26">
        <f t="shared" si="6"/>
        <v>3</v>
      </c>
      <c r="P33" s="27">
        <f t="shared" si="6"/>
        <v>83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65" t="s">
        <v>39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7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51" t="s">
        <v>40</v>
      </c>
      <c r="C37" s="52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53" t="s">
        <v>41</v>
      </c>
      <c r="C38" s="54"/>
      <c r="D38" s="33">
        <v>18</v>
      </c>
      <c r="E38" s="33">
        <v>20</v>
      </c>
      <c r="F38" s="33">
        <v>18</v>
      </c>
      <c r="G38" s="33">
        <v>12</v>
      </c>
      <c r="H38" s="33">
        <v>18</v>
      </c>
      <c r="I38" s="33">
        <v>37</v>
      </c>
      <c r="J38" s="33">
        <v>17</v>
      </c>
      <c r="K38" s="33">
        <v>15</v>
      </c>
      <c r="L38" s="33">
        <v>22</v>
      </c>
      <c r="M38" s="33">
        <v>19</v>
      </c>
      <c r="N38" s="33">
        <v>32</v>
      </c>
      <c r="O38" s="33">
        <v>13</v>
      </c>
      <c r="P38" s="34">
        <f>SUM(D38:O38)</f>
        <v>241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101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4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1000"/>
  <sheetViews>
    <sheetView view="pageBreakPreview" zoomScale="60" zoomScaleNormal="100" workbookViewId="0">
      <selection activeCell="B38" sqref="B38:C38"/>
    </sheetView>
  </sheetViews>
  <sheetFormatPr baseColWidth="10" defaultColWidth="14.42578125" defaultRowHeight="15" customHeight="1"/>
  <cols>
    <col min="1" max="1" width="2" customWidth="1"/>
    <col min="2" max="2" width="15.28515625" customWidth="1"/>
    <col min="3" max="3" width="22.5703125" customWidth="1"/>
    <col min="4" max="4" width="11" customWidth="1"/>
    <col min="5" max="5" width="11.7109375" customWidth="1"/>
    <col min="6" max="6" width="11.28515625" customWidth="1"/>
    <col min="7" max="7" width="8.5703125" customWidth="1"/>
    <col min="8" max="8" width="10.5703125" customWidth="1"/>
    <col min="9" max="9" width="10.42578125" customWidth="1"/>
    <col min="10" max="10" width="8.140625" customWidth="1"/>
    <col min="11" max="11" width="10.5703125" customWidth="1"/>
    <col min="12" max="12" width="13.42578125" customWidth="1"/>
    <col min="13" max="13" width="11" customWidth="1"/>
    <col min="14" max="14" width="14.140625" customWidth="1"/>
    <col min="15" max="15" width="13.285156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71" t="s">
        <v>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73" t="s">
        <v>1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74" t="s">
        <v>2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75" t="s">
        <v>3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75" t="s">
        <v>94</v>
      </c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65" t="s">
        <v>5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7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68" t="s">
        <v>21</v>
      </c>
      <c r="C15" s="14" t="s">
        <v>22</v>
      </c>
      <c r="D15" s="15">
        <v>11</v>
      </c>
      <c r="E15" s="15">
        <v>0</v>
      </c>
      <c r="F15" s="15">
        <v>6</v>
      </c>
      <c r="G15" s="15">
        <v>2</v>
      </c>
      <c r="H15" s="15">
        <v>8</v>
      </c>
      <c r="I15" s="15">
        <v>10</v>
      </c>
      <c r="J15" s="15">
        <v>60</v>
      </c>
      <c r="K15" s="15">
        <v>22</v>
      </c>
      <c r="L15" s="15">
        <v>26</v>
      </c>
      <c r="M15" s="15">
        <v>35</v>
      </c>
      <c r="N15" s="15">
        <v>5</v>
      </c>
      <c r="O15" s="15">
        <v>1</v>
      </c>
      <c r="P15" s="16">
        <f t="shared" ref="P15:P16" si="0">SUM(D15:O15)</f>
        <v>186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69"/>
      <c r="C16" s="14" t="s">
        <v>23</v>
      </c>
      <c r="D16" s="15">
        <v>12</v>
      </c>
      <c r="E16" s="15">
        <v>6</v>
      </c>
      <c r="F16" s="15">
        <v>12</v>
      </c>
      <c r="G16" s="15">
        <v>35</v>
      </c>
      <c r="H16" s="15">
        <v>45</v>
      </c>
      <c r="I16" s="15">
        <v>54</v>
      </c>
      <c r="J16" s="15">
        <v>50</v>
      </c>
      <c r="K16" s="15">
        <v>40</v>
      </c>
      <c r="L16" s="15">
        <v>20</v>
      </c>
      <c r="M16" s="15">
        <v>29</v>
      </c>
      <c r="N16" s="15">
        <v>4</v>
      </c>
      <c r="O16" s="15">
        <v>4</v>
      </c>
      <c r="P16" s="16">
        <f t="shared" si="0"/>
        <v>311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70"/>
      <c r="C17" s="22" t="s">
        <v>25</v>
      </c>
      <c r="D17" s="23">
        <f t="shared" ref="D17:P17" si="1">SUM(D15:D16)</f>
        <v>23</v>
      </c>
      <c r="E17" s="23">
        <f t="shared" si="1"/>
        <v>6</v>
      </c>
      <c r="F17" s="23">
        <f t="shared" si="1"/>
        <v>18</v>
      </c>
      <c r="G17" s="23">
        <f t="shared" si="1"/>
        <v>37</v>
      </c>
      <c r="H17" s="23">
        <f t="shared" si="1"/>
        <v>53</v>
      </c>
      <c r="I17" s="23">
        <f t="shared" si="1"/>
        <v>64</v>
      </c>
      <c r="J17" s="23">
        <f t="shared" si="1"/>
        <v>110</v>
      </c>
      <c r="K17" s="23">
        <f t="shared" si="1"/>
        <v>62</v>
      </c>
      <c r="L17" s="23">
        <f t="shared" si="1"/>
        <v>46</v>
      </c>
      <c r="M17" s="23">
        <f t="shared" si="1"/>
        <v>64</v>
      </c>
      <c r="N17" s="23">
        <f t="shared" si="1"/>
        <v>9</v>
      </c>
      <c r="O17" s="23">
        <f t="shared" si="1"/>
        <v>5</v>
      </c>
      <c r="P17" s="24">
        <f t="shared" si="1"/>
        <v>497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68" t="s">
        <v>26</v>
      </c>
      <c r="C18" s="14" t="s">
        <v>22</v>
      </c>
      <c r="D18" s="15">
        <v>51</v>
      </c>
      <c r="E18" s="15">
        <v>64</v>
      </c>
      <c r="F18" s="15">
        <v>82</v>
      </c>
      <c r="G18" s="15">
        <v>29</v>
      </c>
      <c r="H18" s="15">
        <v>58</v>
      </c>
      <c r="I18" s="15">
        <v>52</v>
      </c>
      <c r="J18" s="15">
        <v>80</v>
      </c>
      <c r="K18" s="15">
        <v>73</v>
      </c>
      <c r="L18" s="15">
        <v>50</v>
      </c>
      <c r="M18" s="15">
        <v>79</v>
      </c>
      <c r="N18" s="15">
        <v>32</v>
      </c>
      <c r="O18" s="15">
        <v>34</v>
      </c>
      <c r="P18" s="16">
        <f t="shared" ref="P18:P20" si="2">SUM(D18:O18)</f>
        <v>684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69"/>
      <c r="C19" s="14" t="s">
        <v>23</v>
      </c>
      <c r="D19" s="15">
        <v>146</v>
      </c>
      <c r="E19" s="15">
        <v>159</v>
      </c>
      <c r="F19" s="15">
        <v>178</v>
      </c>
      <c r="G19" s="15">
        <v>92</v>
      </c>
      <c r="H19" s="15">
        <v>128</v>
      </c>
      <c r="I19" s="15">
        <v>146</v>
      </c>
      <c r="J19" s="15">
        <v>120</v>
      </c>
      <c r="K19" s="15">
        <v>147</v>
      </c>
      <c r="L19" s="15">
        <v>105</v>
      </c>
      <c r="M19" s="15">
        <v>140</v>
      </c>
      <c r="N19" s="15">
        <v>31</v>
      </c>
      <c r="O19" s="15">
        <v>35</v>
      </c>
      <c r="P19" s="16">
        <f t="shared" si="2"/>
        <v>1427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69"/>
      <c r="C20" s="14" t="s">
        <v>27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6">
        <f t="shared" si="2"/>
        <v>0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70"/>
      <c r="C21" s="22" t="s">
        <v>25</v>
      </c>
      <c r="D21" s="23">
        <f t="shared" ref="D21:P21" si="3">SUM(D18:D20)</f>
        <v>197</v>
      </c>
      <c r="E21" s="23">
        <f t="shared" si="3"/>
        <v>223</v>
      </c>
      <c r="F21" s="23">
        <f t="shared" si="3"/>
        <v>260</v>
      </c>
      <c r="G21" s="23">
        <f t="shared" si="3"/>
        <v>121</v>
      </c>
      <c r="H21" s="23">
        <f t="shared" si="3"/>
        <v>186</v>
      </c>
      <c r="I21" s="23">
        <f t="shared" si="3"/>
        <v>198</v>
      </c>
      <c r="J21" s="23">
        <f t="shared" si="3"/>
        <v>200</v>
      </c>
      <c r="K21" s="23">
        <f t="shared" si="3"/>
        <v>220</v>
      </c>
      <c r="L21" s="23">
        <f t="shared" si="3"/>
        <v>155</v>
      </c>
      <c r="M21" s="23">
        <f t="shared" si="3"/>
        <v>219</v>
      </c>
      <c r="N21" s="23">
        <f t="shared" si="3"/>
        <v>63</v>
      </c>
      <c r="O21" s="23">
        <f t="shared" si="3"/>
        <v>69</v>
      </c>
      <c r="P21" s="24">
        <f t="shared" si="3"/>
        <v>2111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55" t="s">
        <v>28</v>
      </c>
      <c r="C22" s="56"/>
      <c r="D22" s="26">
        <f t="shared" ref="D22:P22" si="4">D17+D21</f>
        <v>220</v>
      </c>
      <c r="E22" s="26">
        <f t="shared" si="4"/>
        <v>229</v>
      </c>
      <c r="F22" s="26">
        <f t="shared" si="4"/>
        <v>278</v>
      </c>
      <c r="G22" s="26">
        <f t="shared" si="4"/>
        <v>158</v>
      </c>
      <c r="H22" s="26">
        <f t="shared" si="4"/>
        <v>239</v>
      </c>
      <c r="I22" s="26">
        <f t="shared" si="4"/>
        <v>262</v>
      </c>
      <c r="J22" s="26">
        <f t="shared" si="4"/>
        <v>310</v>
      </c>
      <c r="K22" s="26">
        <f t="shared" si="4"/>
        <v>282</v>
      </c>
      <c r="L22" s="26">
        <f t="shared" si="4"/>
        <v>201</v>
      </c>
      <c r="M22" s="26">
        <f t="shared" si="4"/>
        <v>283</v>
      </c>
      <c r="N22" s="26">
        <f t="shared" si="4"/>
        <v>72</v>
      </c>
      <c r="O22" s="26">
        <f t="shared" si="4"/>
        <v>74</v>
      </c>
      <c r="P22" s="27">
        <f t="shared" si="4"/>
        <v>2608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96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65" t="s">
        <v>30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7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68" t="s">
        <v>31</v>
      </c>
      <c r="C27" s="14" t="s">
        <v>32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6">
        <f t="shared" ref="P27:P32" si="5">SUM(D27:O27)</f>
        <v>0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69"/>
      <c r="C28" s="14" t="s">
        <v>33</v>
      </c>
      <c r="D28" s="15">
        <v>11</v>
      </c>
      <c r="E28" s="15">
        <v>2</v>
      </c>
      <c r="F28" s="15">
        <v>4</v>
      </c>
      <c r="G28" s="15">
        <v>1</v>
      </c>
      <c r="H28" s="15">
        <v>3</v>
      </c>
      <c r="I28" s="15">
        <v>4</v>
      </c>
      <c r="J28" s="15">
        <v>4</v>
      </c>
      <c r="K28" s="15">
        <v>3</v>
      </c>
      <c r="L28" s="15">
        <v>4</v>
      </c>
      <c r="M28" s="15">
        <v>1</v>
      </c>
      <c r="N28" s="15">
        <v>4</v>
      </c>
      <c r="O28" s="15">
        <v>8</v>
      </c>
      <c r="P28" s="16">
        <f t="shared" si="5"/>
        <v>49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69"/>
      <c r="C29" s="14" t="s">
        <v>34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7</v>
      </c>
      <c r="O29" s="15">
        <v>0</v>
      </c>
      <c r="P29" s="16">
        <f t="shared" si="5"/>
        <v>7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69"/>
      <c r="C30" s="14" t="s">
        <v>35</v>
      </c>
      <c r="D30" s="15">
        <v>9</v>
      </c>
      <c r="E30" s="15">
        <v>3</v>
      </c>
      <c r="F30" s="15">
        <v>6</v>
      </c>
      <c r="G30" s="15">
        <v>5</v>
      </c>
      <c r="H30" s="15">
        <v>7</v>
      </c>
      <c r="I30" s="15">
        <v>3</v>
      </c>
      <c r="J30" s="15">
        <v>3</v>
      </c>
      <c r="K30" s="15">
        <v>5</v>
      </c>
      <c r="L30" s="15">
        <v>10</v>
      </c>
      <c r="M30" s="15">
        <v>10</v>
      </c>
      <c r="N30" s="15">
        <v>1</v>
      </c>
      <c r="O30" s="15">
        <v>0</v>
      </c>
      <c r="P30" s="16">
        <f t="shared" si="5"/>
        <v>62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69"/>
      <c r="C31" s="14" t="s">
        <v>36</v>
      </c>
      <c r="D31" s="15">
        <v>0</v>
      </c>
      <c r="E31" s="15">
        <v>0</v>
      </c>
      <c r="F31" s="15">
        <v>0</v>
      </c>
      <c r="G31" s="15">
        <v>0</v>
      </c>
      <c r="H31" s="15">
        <v>2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1</v>
      </c>
      <c r="O31" s="15">
        <v>0</v>
      </c>
      <c r="P31" s="16">
        <f t="shared" si="5"/>
        <v>3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70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5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55" t="s">
        <v>28</v>
      </c>
      <c r="C33" s="56"/>
      <c r="D33" s="26">
        <f t="shared" ref="D33:P33" si="6">SUM(D27:D32)</f>
        <v>20</v>
      </c>
      <c r="E33" s="26">
        <f t="shared" si="6"/>
        <v>5</v>
      </c>
      <c r="F33" s="26">
        <f t="shared" si="6"/>
        <v>10</v>
      </c>
      <c r="G33" s="26">
        <f t="shared" si="6"/>
        <v>6</v>
      </c>
      <c r="H33" s="26">
        <f t="shared" si="6"/>
        <v>12</v>
      </c>
      <c r="I33" s="26">
        <f t="shared" si="6"/>
        <v>7</v>
      </c>
      <c r="J33" s="26">
        <f t="shared" si="6"/>
        <v>7</v>
      </c>
      <c r="K33" s="26">
        <f t="shared" si="6"/>
        <v>8</v>
      </c>
      <c r="L33" s="26">
        <f t="shared" si="6"/>
        <v>14</v>
      </c>
      <c r="M33" s="26">
        <f t="shared" si="6"/>
        <v>11</v>
      </c>
      <c r="N33" s="26">
        <f t="shared" si="6"/>
        <v>13</v>
      </c>
      <c r="O33" s="26">
        <f t="shared" si="6"/>
        <v>8</v>
      </c>
      <c r="P33" s="27">
        <f t="shared" si="6"/>
        <v>121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98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65" t="s">
        <v>39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7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51" t="s">
        <v>40</v>
      </c>
      <c r="C37" s="52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53" t="s">
        <v>41</v>
      </c>
      <c r="C38" s="54"/>
      <c r="D38" s="33">
        <v>41</v>
      </c>
      <c r="E38" s="33">
        <v>26</v>
      </c>
      <c r="F38" s="33">
        <v>58</v>
      </c>
      <c r="G38" s="33">
        <v>49</v>
      </c>
      <c r="H38" s="33">
        <v>83</v>
      </c>
      <c r="I38" s="33">
        <v>57</v>
      </c>
      <c r="J38" s="33">
        <v>102</v>
      </c>
      <c r="K38" s="33">
        <v>84</v>
      </c>
      <c r="L38" s="33">
        <v>60</v>
      </c>
      <c r="M38" s="33">
        <v>106</v>
      </c>
      <c r="N38" s="33">
        <v>106</v>
      </c>
      <c r="O38" s="33">
        <v>72</v>
      </c>
      <c r="P38" s="34">
        <f>SUM(D38:O38)</f>
        <v>844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99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4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B7B7B"/>
  </sheetPr>
  <dimension ref="A1:Z1000"/>
  <sheetViews>
    <sheetView view="pageBreakPreview" zoomScale="60" zoomScaleNormal="100" workbookViewId="0">
      <selection activeCell="J44" sqref="J44"/>
    </sheetView>
  </sheetViews>
  <sheetFormatPr baseColWidth="10" defaultColWidth="14.42578125" defaultRowHeight="15" customHeight="1"/>
  <cols>
    <col min="1" max="1" width="2" customWidth="1"/>
    <col min="2" max="2" width="15" customWidth="1"/>
    <col min="3" max="3" width="22.5703125" customWidth="1"/>
    <col min="4" max="4" width="9.140625" customWidth="1"/>
    <col min="5" max="5" width="11.140625" customWidth="1"/>
    <col min="6" max="6" width="10.85546875" customWidth="1"/>
    <col min="7" max="7" width="8" customWidth="1"/>
    <col min="8" max="8" width="10.140625" customWidth="1"/>
    <col min="9" max="9" width="8.85546875" customWidth="1"/>
    <col min="10" max="10" width="8" customWidth="1"/>
    <col min="11" max="11" width="10.5703125" customWidth="1"/>
    <col min="12" max="12" width="14.28515625" customWidth="1"/>
    <col min="13" max="13" width="11" customWidth="1"/>
    <col min="14" max="14" width="13.140625" customWidth="1"/>
    <col min="15" max="15" width="12.425781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71" t="s">
        <v>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73" t="s">
        <v>1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74" t="s">
        <v>2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75" t="s">
        <v>3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75" t="s">
        <v>102</v>
      </c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65" t="s">
        <v>5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7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68" t="s">
        <v>21</v>
      </c>
      <c r="C15" s="14" t="s">
        <v>22</v>
      </c>
      <c r="D15" s="15">
        <v>11</v>
      </c>
      <c r="E15" s="15">
        <v>13</v>
      </c>
      <c r="F15" s="15">
        <v>12</v>
      </c>
      <c r="G15" s="15">
        <v>13</v>
      </c>
      <c r="H15" s="15">
        <v>19</v>
      </c>
      <c r="I15" s="15">
        <v>10</v>
      </c>
      <c r="J15" s="15">
        <v>2</v>
      </c>
      <c r="K15" s="15">
        <v>22</v>
      </c>
      <c r="L15" s="15">
        <v>9</v>
      </c>
      <c r="M15" s="15">
        <v>20</v>
      </c>
      <c r="N15" s="15">
        <v>3</v>
      </c>
      <c r="O15" s="15">
        <v>7</v>
      </c>
      <c r="P15" s="16">
        <f t="shared" ref="P15:P16" si="0">SUM(D15:O15)</f>
        <v>141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69"/>
      <c r="C16" s="14" t="s">
        <v>23</v>
      </c>
      <c r="D16" s="15">
        <v>21</v>
      </c>
      <c r="E16" s="15">
        <v>19</v>
      </c>
      <c r="F16" s="15">
        <v>21</v>
      </c>
      <c r="G16" s="15">
        <v>24</v>
      </c>
      <c r="H16" s="15">
        <v>17</v>
      </c>
      <c r="I16" s="15">
        <v>20</v>
      </c>
      <c r="J16" s="15">
        <v>18</v>
      </c>
      <c r="K16" s="15">
        <v>25</v>
      </c>
      <c r="L16" s="15">
        <v>22</v>
      </c>
      <c r="M16" s="15">
        <v>37</v>
      </c>
      <c r="N16" s="15">
        <v>64</v>
      </c>
      <c r="O16" s="15">
        <v>63</v>
      </c>
      <c r="P16" s="16">
        <f t="shared" si="0"/>
        <v>351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70"/>
      <c r="C17" s="22" t="s">
        <v>25</v>
      </c>
      <c r="D17" s="23">
        <f t="shared" ref="D17:P17" si="1">SUM(D15:D16)</f>
        <v>32</v>
      </c>
      <c r="E17" s="23">
        <f t="shared" si="1"/>
        <v>32</v>
      </c>
      <c r="F17" s="23">
        <f t="shared" si="1"/>
        <v>33</v>
      </c>
      <c r="G17" s="23">
        <f t="shared" si="1"/>
        <v>37</v>
      </c>
      <c r="H17" s="23">
        <f t="shared" si="1"/>
        <v>36</v>
      </c>
      <c r="I17" s="23">
        <f t="shared" si="1"/>
        <v>30</v>
      </c>
      <c r="J17" s="23">
        <f t="shared" si="1"/>
        <v>20</v>
      </c>
      <c r="K17" s="23">
        <f t="shared" si="1"/>
        <v>47</v>
      </c>
      <c r="L17" s="23">
        <f t="shared" si="1"/>
        <v>31</v>
      </c>
      <c r="M17" s="23">
        <f t="shared" si="1"/>
        <v>57</v>
      </c>
      <c r="N17" s="23">
        <f t="shared" si="1"/>
        <v>67</v>
      </c>
      <c r="O17" s="23">
        <f t="shared" si="1"/>
        <v>70</v>
      </c>
      <c r="P17" s="24">
        <f t="shared" si="1"/>
        <v>492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68" t="s">
        <v>26</v>
      </c>
      <c r="C18" s="14" t="s">
        <v>22</v>
      </c>
      <c r="D18" s="15">
        <v>29</v>
      </c>
      <c r="E18" s="15">
        <v>26</v>
      </c>
      <c r="F18" s="15">
        <v>30</v>
      </c>
      <c r="G18" s="15">
        <v>19</v>
      </c>
      <c r="H18" s="15">
        <v>27</v>
      </c>
      <c r="I18" s="15">
        <v>32</v>
      </c>
      <c r="J18" s="15">
        <v>50</v>
      </c>
      <c r="K18" s="15">
        <v>33</v>
      </c>
      <c r="L18" s="15">
        <v>20</v>
      </c>
      <c r="M18" s="15">
        <v>21</v>
      </c>
      <c r="N18" s="15">
        <v>2</v>
      </c>
      <c r="O18" s="15">
        <v>8</v>
      </c>
      <c r="P18" s="16">
        <f t="shared" ref="P18:P20" si="2">SUM(D18:O18)</f>
        <v>297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69"/>
      <c r="C19" s="14" t="s">
        <v>23</v>
      </c>
      <c r="D19" s="15">
        <v>62</v>
      </c>
      <c r="E19" s="15">
        <v>45</v>
      </c>
      <c r="F19" s="15">
        <v>52</v>
      </c>
      <c r="G19" s="15">
        <v>57</v>
      </c>
      <c r="H19" s="15">
        <v>65</v>
      </c>
      <c r="I19" s="15">
        <v>53</v>
      </c>
      <c r="J19" s="15">
        <v>92</v>
      </c>
      <c r="K19" s="15">
        <v>65</v>
      </c>
      <c r="L19" s="15">
        <v>53</v>
      </c>
      <c r="M19" s="15">
        <v>52</v>
      </c>
      <c r="N19" s="15">
        <v>55</v>
      </c>
      <c r="O19" s="15">
        <v>83</v>
      </c>
      <c r="P19" s="16">
        <f t="shared" si="2"/>
        <v>734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69"/>
      <c r="C20" s="14" t="s">
        <v>27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1</v>
      </c>
      <c r="O20" s="15">
        <v>2</v>
      </c>
      <c r="P20" s="16">
        <f t="shared" si="2"/>
        <v>3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70"/>
      <c r="C21" s="22" t="s">
        <v>25</v>
      </c>
      <c r="D21" s="23">
        <f t="shared" ref="D21:P21" si="3">SUM(D18:D20)</f>
        <v>91</v>
      </c>
      <c r="E21" s="23">
        <f t="shared" si="3"/>
        <v>71</v>
      </c>
      <c r="F21" s="23">
        <f t="shared" si="3"/>
        <v>82</v>
      </c>
      <c r="G21" s="23">
        <f t="shared" si="3"/>
        <v>76</v>
      </c>
      <c r="H21" s="23">
        <f t="shared" si="3"/>
        <v>92</v>
      </c>
      <c r="I21" s="23">
        <f t="shared" si="3"/>
        <v>85</v>
      </c>
      <c r="J21" s="23">
        <f t="shared" si="3"/>
        <v>142</v>
      </c>
      <c r="K21" s="23">
        <f t="shared" si="3"/>
        <v>98</v>
      </c>
      <c r="L21" s="23">
        <f t="shared" si="3"/>
        <v>73</v>
      </c>
      <c r="M21" s="23">
        <f t="shared" si="3"/>
        <v>73</v>
      </c>
      <c r="N21" s="23">
        <f t="shared" si="3"/>
        <v>58</v>
      </c>
      <c r="O21" s="23">
        <f t="shared" si="3"/>
        <v>93</v>
      </c>
      <c r="P21" s="24">
        <f t="shared" si="3"/>
        <v>1034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55" t="s">
        <v>28</v>
      </c>
      <c r="C22" s="56"/>
      <c r="D22" s="26">
        <f t="shared" ref="D22:P22" si="4">D17+D21</f>
        <v>123</v>
      </c>
      <c r="E22" s="26">
        <f t="shared" si="4"/>
        <v>103</v>
      </c>
      <c r="F22" s="26">
        <f t="shared" si="4"/>
        <v>115</v>
      </c>
      <c r="G22" s="26">
        <f t="shared" si="4"/>
        <v>113</v>
      </c>
      <c r="H22" s="26">
        <f t="shared" si="4"/>
        <v>128</v>
      </c>
      <c r="I22" s="26">
        <f t="shared" si="4"/>
        <v>115</v>
      </c>
      <c r="J22" s="26">
        <f t="shared" si="4"/>
        <v>162</v>
      </c>
      <c r="K22" s="26">
        <f t="shared" si="4"/>
        <v>145</v>
      </c>
      <c r="L22" s="26">
        <f t="shared" si="4"/>
        <v>104</v>
      </c>
      <c r="M22" s="26">
        <f t="shared" si="4"/>
        <v>130</v>
      </c>
      <c r="N22" s="26">
        <f t="shared" si="4"/>
        <v>125</v>
      </c>
      <c r="O22" s="26">
        <f t="shared" si="4"/>
        <v>163</v>
      </c>
      <c r="P22" s="27">
        <f t="shared" si="4"/>
        <v>1526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103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65" t="s">
        <v>30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7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68" t="s">
        <v>31</v>
      </c>
      <c r="C27" s="14" t="s">
        <v>32</v>
      </c>
      <c r="D27" s="15">
        <v>25</v>
      </c>
      <c r="E27" s="15">
        <v>13</v>
      </c>
      <c r="F27" s="15">
        <v>24</v>
      </c>
      <c r="G27" s="15">
        <v>13</v>
      </c>
      <c r="H27" s="15">
        <v>17</v>
      </c>
      <c r="I27" s="15">
        <v>19</v>
      </c>
      <c r="J27" s="15">
        <v>29</v>
      </c>
      <c r="K27" s="15">
        <v>22</v>
      </c>
      <c r="L27" s="15">
        <v>12</v>
      </c>
      <c r="M27" s="15">
        <v>14</v>
      </c>
      <c r="N27" s="15">
        <v>15</v>
      </c>
      <c r="O27" s="15">
        <v>4</v>
      </c>
      <c r="P27" s="16">
        <f t="shared" ref="P27:P32" si="5">SUM(D27:O27)</f>
        <v>207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69"/>
      <c r="C28" s="14" t="s">
        <v>33</v>
      </c>
      <c r="D28" s="15">
        <v>12</v>
      </c>
      <c r="E28" s="15">
        <v>6</v>
      </c>
      <c r="F28" s="15">
        <v>4</v>
      </c>
      <c r="G28" s="15">
        <v>7</v>
      </c>
      <c r="H28" s="15">
        <v>3</v>
      </c>
      <c r="I28" s="15">
        <v>3</v>
      </c>
      <c r="J28" s="15">
        <v>7</v>
      </c>
      <c r="K28" s="15">
        <v>7</v>
      </c>
      <c r="L28" s="15">
        <v>8</v>
      </c>
      <c r="M28" s="15">
        <v>8</v>
      </c>
      <c r="N28" s="15">
        <v>1</v>
      </c>
      <c r="O28" s="15">
        <v>0</v>
      </c>
      <c r="P28" s="16">
        <f t="shared" si="5"/>
        <v>66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69"/>
      <c r="C29" s="14" t="s">
        <v>34</v>
      </c>
      <c r="D29" s="15">
        <v>0</v>
      </c>
      <c r="E29" s="15">
        <v>1</v>
      </c>
      <c r="F29" s="15">
        <v>0</v>
      </c>
      <c r="G29" s="15">
        <v>2</v>
      </c>
      <c r="H29" s="15">
        <v>0</v>
      </c>
      <c r="I29" s="15">
        <v>1</v>
      </c>
      <c r="J29" s="15">
        <v>1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6">
        <f t="shared" si="5"/>
        <v>5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69"/>
      <c r="C30" s="14" t="s">
        <v>35</v>
      </c>
      <c r="D30" s="15">
        <v>11</v>
      </c>
      <c r="E30" s="15">
        <v>13</v>
      </c>
      <c r="F30" s="15">
        <v>5</v>
      </c>
      <c r="G30" s="15">
        <v>17</v>
      </c>
      <c r="H30" s="15">
        <v>0</v>
      </c>
      <c r="I30" s="15">
        <v>29</v>
      </c>
      <c r="J30" s="15">
        <v>19</v>
      </c>
      <c r="K30" s="15">
        <v>10</v>
      </c>
      <c r="L30" s="15">
        <v>14</v>
      </c>
      <c r="M30" s="15">
        <v>16</v>
      </c>
      <c r="N30" s="15">
        <v>19</v>
      </c>
      <c r="O30" s="15">
        <v>11</v>
      </c>
      <c r="P30" s="16">
        <f t="shared" si="5"/>
        <v>164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69"/>
      <c r="C31" s="14" t="s">
        <v>36</v>
      </c>
      <c r="D31" s="15">
        <v>1</v>
      </c>
      <c r="E31" s="15">
        <v>1</v>
      </c>
      <c r="F31" s="15">
        <v>1</v>
      </c>
      <c r="G31" s="15">
        <v>2</v>
      </c>
      <c r="H31" s="15">
        <v>2</v>
      </c>
      <c r="I31" s="15">
        <v>3</v>
      </c>
      <c r="J31" s="15">
        <v>3</v>
      </c>
      <c r="K31" s="15">
        <v>6</v>
      </c>
      <c r="L31" s="15">
        <v>1</v>
      </c>
      <c r="M31" s="15">
        <v>2</v>
      </c>
      <c r="N31" s="15">
        <v>0</v>
      </c>
      <c r="O31" s="15">
        <v>0</v>
      </c>
      <c r="P31" s="16">
        <f t="shared" si="5"/>
        <v>22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70"/>
      <c r="C32" s="14" t="s">
        <v>37</v>
      </c>
      <c r="D32" s="15">
        <v>0</v>
      </c>
      <c r="E32" s="15">
        <v>0</v>
      </c>
      <c r="F32" s="15">
        <v>0</v>
      </c>
      <c r="G32" s="15"/>
      <c r="H32" s="15">
        <v>17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5"/>
        <v>17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55" t="s">
        <v>28</v>
      </c>
      <c r="C33" s="56"/>
      <c r="D33" s="26">
        <f t="shared" ref="D33:P33" si="6">SUM(D27:D32)</f>
        <v>49</v>
      </c>
      <c r="E33" s="26">
        <f t="shared" si="6"/>
        <v>34</v>
      </c>
      <c r="F33" s="26">
        <f t="shared" si="6"/>
        <v>34</v>
      </c>
      <c r="G33" s="26">
        <f t="shared" si="6"/>
        <v>41</v>
      </c>
      <c r="H33" s="26">
        <f t="shared" si="6"/>
        <v>39</v>
      </c>
      <c r="I33" s="26">
        <f t="shared" si="6"/>
        <v>55</v>
      </c>
      <c r="J33" s="26">
        <f t="shared" si="6"/>
        <v>59</v>
      </c>
      <c r="K33" s="26">
        <f t="shared" si="6"/>
        <v>45</v>
      </c>
      <c r="L33" s="26">
        <f t="shared" si="6"/>
        <v>35</v>
      </c>
      <c r="M33" s="26">
        <f t="shared" si="6"/>
        <v>40</v>
      </c>
      <c r="N33" s="26">
        <f t="shared" si="6"/>
        <v>35</v>
      </c>
      <c r="O33" s="26">
        <f t="shared" si="6"/>
        <v>15</v>
      </c>
      <c r="P33" s="27">
        <f t="shared" si="6"/>
        <v>481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104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65" t="s">
        <v>39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7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51" t="s">
        <v>40</v>
      </c>
      <c r="C37" s="52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53" t="s">
        <v>41</v>
      </c>
      <c r="C38" s="54"/>
      <c r="D38" s="33">
        <v>225</v>
      </c>
      <c r="E38" s="33">
        <v>178</v>
      </c>
      <c r="F38" s="33">
        <v>185</v>
      </c>
      <c r="G38" s="33">
        <v>50</v>
      </c>
      <c r="H38" s="33">
        <v>0</v>
      </c>
      <c r="I38" s="33">
        <v>0</v>
      </c>
      <c r="J38" s="33">
        <v>229</v>
      </c>
      <c r="K38" s="33">
        <v>243</v>
      </c>
      <c r="L38" s="33">
        <v>163</v>
      </c>
      <c r="M38" s="33">
        <v>0</v>
      </c>
      <c r="N38" s="33">
        <v>218</v>
      </c>
      <c r="O38" s="33">
        <v>271</v>
      </c>
      <c r="P38" s="34">
        <f>SUM(D38:O38)</f>
        <v>1762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105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51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1000"/>
  <sheetViews>
    <sheetView view="pageBreakPreview" zoomScale="60" zoomScaleNormal="100" workbookViewId="0">
      <selection activeCell="H40" sqref="H40"/>
    </sheetView>
  </sheetViews>
  <sheetFormatPr baseColWidth="10" defaultColWidth="14.42578125" defaultRowHeight="15" customHeight="1"/>
  <cols>
    <col min="1" max="1" width="2" customWidth="1"/>
    <col min="2" max="2" width="14.140625" customWidth="1"/>
    <col min="3" max="3" width="22.5703125" customWidth="1"/>
    <col min="4" max="4" width="10.140625" customWidth="1"/>
    <col min="5" max="5" width="12.140625" customWidth="1"/>
    <col min="6" max="6" width="10.7109375" customWidth="1"/>
    <col min="7" max="7" width="8.5703125" customWidth="1"/>
    <col min="8" max="8" width="9" customWidth="1"/>
    <col min="9" max="9" width="10.28515625" customWidth="1"/>
    <col min="10" max="10" width="10.42578125" customWidth="1"/>
    <col min="11" max="11" width="11.85546875" customWidth="1"/>
    <col min="12" max="12" width="15.7109375" customWidth="1"/>
    <col min="13" max="13" width="12" customWidth="1"/>
    <col min="14" max="14" width="13.85546875" customWidth="1"/>
    <col min="15" max="15" width="13.1406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71" t="s">
        <v>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73" t="s">
        <v>1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74" t="s">
        <v>2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75" t="s">
        <v>3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75" t="s">
        <v>106</v>
      </c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65" t="s">
        <v>5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7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68" t="s">
        <v>21</v>
      </c>
      <c r="C15" s="14" t="s">
        <v>22</v>
      </c>
      <c r="D15" s="15">
        <v>6</v>
      </c>
      <c r="E15" s="15">
        <v>3</v>
      </c>
      <c r="F15" s="15">
        <v>6</v>
      </c>
      <c r="G15" s="15">
        <v>11</v>
      </c>
      <c r="H15" s="15">
        <v>15</v>
      </c>
      <c r="I15" s="15">
        <v>20</v>
      </c>
      <c r="J15" s="15">
        <v>11</v>
      </c>
      <c r="K15" s="15">
        <v>11</v>
      </c>
      <c r="L15" s="15">
        <v>5</v>
      </c>
      <c r="M15" s="15">
        <v>4</v>
      </c>
      <c r="N15" s="15">
        <v>2</v>
      </c>
      <c r="O15" s="15">
        <v>1</v>
      </c>
      <c r="P15" s="16">
        <f t="shared" ref="P15:P16" si="0">SUM(D15:O15)</f>
        <v>95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69"/>
      <c r="C16" s="14" t="s">
        <v>23</v>
      </c>
      <c r="D16" s="15">
        <v>10</v>
      </c>
      <c r="E16" s="15">
        <v>4</v>
      </c>
      <c r="F16" s="15">
        <v>6</v>
      </c>
      <c r="G16" s="15">
        <v>7</v>
      </c>
      <c r="H16" s="15">
        <v>32</v>
      </c>
      <c r="I16" s="15">
        <v>35</v>
      </c>
      <c r="J16" s="15">
        <v>16</v>
      </c>
      <c r="K16" s="15">
        <v>16</v>
      </c>
      <c r="L16" s="15">
        <v>9</v>
      </c>
      <c r="M16" s="15">
        <v>8</v>
      </c>
      <c r="N16" s="15">
        <v>1</v>
      </c>
      <c r="O16" s="15">
        <v>0</v>
      </c>
      <c r="P16" s="16">
        <f t="shared" si="0"/>
        <v>144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70"/>
      <c r="C17" s="22" t="s">
        <v>25</v>
      </c>
      <c r="D17" s="23">
        <f t="shared" ref="D17:P17" si="1">SUM(D15:D16)</f>
        <v>16</v>
      </c>
      <c r="E17" s="23">
        <f t="shared" si="1"/>
        <v>7</v>
      </c>
      <c r="F17" s="23">
        <f t="shared" si="1"/>
        <v>12</v>
      </c>
      <c r="G17" s="23">
        <f t="shared" si="1"/>
        <v>18</v>
      </c>
      <c r="H17" s="23">
        <f t="shared" si="1"/>
        <v>47</v>
      </c>
      <c r="I17" s="23">
        <f t="shared" si="1"/>
        <v>55</v>
      </c>
      <c r="J17" s="23">
        <f t="shared" si="1"/>
        <v>27</v>
      </c>
      <c r="K17" s="23">
        <f t="shared" si="1"/>
        <v>27</v>
      </c>
      <c r="L17" s="23">
        <f t="shared" si="1"/>
        <v>14</v>
      </c>
      <c r="M17" s="23">
        <f t="shared" si="1"/>
        <v>12</v>
      </c>
      <c r="N17" s="23">
        <f t="shared" si="1"/>
        <v>3</v>
      </c>
      <c r="O17" s="23">
        <f t="shared" si="1"/>
        <v>1</v>
      </c>
      <c r="P17" s="24">
        <f t="shared" si="1"/>
        <v>239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68" t="s">
        <v>26</v>
      </c>
      <c r="C18" s="14" t="s">
        <v>22</v>
      </c>
      <c r="D18" s="15">
        <v>60</v>
      </c>
      <c r="E18" s="15">
        <v>48</v>
      </c>
      <c r="F18" s="15">
        <v>69</v>
      </c>
      <c r="G18" s="15">
        <v>36</v>
      </c>
      <c r="H18" s="15">
        <v>76</v>
      </c>
      <c r="I18" s="15">
        <v>70</v>
      </c>
      <c r="J18" s="15">
        <v>58</v>
      </c>
      <c r="K18" s="15">
        <v>58</v>
      </c>
      <c r="L18" s="15">
        <v>62</v>
      </c>
      <c r="M18" s="15">
        <v>63</v>
      </c>
      <c r="N18" s="15">
        <v>78</v>
      </c>
      <c r="O18" s="15">
        <v>41</v>
      </c>
      <c r="P18" s="16">
        <f t="shared" ref="P18:P20" si="2">SUM(D18:O18)</f>
        <v>719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69"/>
      <c r="C19" s="14" t="s">
        <v>23</v>
      </c>
      <c r="D19" s="15">
        <v>52</v>
      </c>
      <c r="E19" s="15">
        <v>67</v>
      </c>
      <c r="F19" s="15">
        <v>95</v>
      </c>
      <c r="G19" s="15">
        <v>47</v>
      </c>
      <c r="H19" s="15">
        <v>88</v>
      </c>
      <c r="I19" s="15">
        <v>84</v>
      </c>
      <c r="J19" s="15">
        <v>87</v>
      </c>
      <c r="K19" s="15">
        <v>87</v>
      </c>
      <c r="L19" s="15">
        <v>68</v>
      </c>
      <c r="M19" s="15">
        <v>182</v>
      </c>
      <c r="N19" s="15">
        <v>51</v>
      </c>
      <c r="O19" s="15">
        <v>1</v>
      </c>
      <c r="P19" s="16">
        <f t="shared" si="2"/>
        <v>909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69"/>
      <c r="C20" s="14" t="s">
        <v>27</v>
      </c>
      <c r="D20" s="15">
        <v>4</v>
      </c>
      <c r="E20" s="15">
        <v>0</v>
      </c>
      <c r="F20" s="15">
        <v>0</v>
      </c>
      <c r="G20" s="15">
        <v>0</v>
      </c>
      <c r="H20" s="15">
        <v>3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6">
        <f t="shared" si="2"/>
        <v>7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70"/>
      <c r="C21" s="22" t="s">
        <v>25</v>
      </c>
      <c r="D21" s="23">
        <f t="shared" ref="D21:P21" si="3">SUM(D18:D20)</f>
        <v>116</v>
      </c>
      <c r="E21" s="23">
        <f t="shared" si="3"/>
        <v>115</v>
      </c>
      <c r="F21" s="23">
        <f t="shared" si="3"/>
        <v>164</v>
      </c>
      <c r="G21" s="23">
        <f t="shared" si="3"/>
        <v>83</v>
      </c>
      <c r="H21" s="23">
        <f t="shared" si="3"/>
        <v>167</v>
      </c>
      <c r="I21" s="23">
        <f t="shared" si="3"/>
        <v>154</v>
      </c>
      <c r="J21" s="23">
        <f t="shared" si="3"/>
        <v>145</v>
      </c>
      <c r="K21" s="23">
        <f t="shared" si="3"/>
        <v>145</v>
      </c>
      <c r="L21" s="23">
        <f t="shared" si="3"/>
        <v>130</v>
      </c>
      <c r="M21" s="23">
        <f t="shared" si="3"/>
        <v>245</v>
      </c>
      <c r="N21" s="23">
        <f t="shared" si="3"/>
        <v>129</v>
      </c>
      <c r="O21" s="23">
        <f t="shared" si="3"/>
        <v>42</v>
      </c>
      <c r="P21" s="24">
        <f t="shared" si="3"/>
        <v>1635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55" t="s">
        <v>28</v>
      </c>
      <c r="C22" s="56"/>
      <c r="D22" s="26">
        <f t="shared" ref="D22:P22" si="4">D17+D21</f>
        <v>132</v>
      </c>
      <c r="E22" s="26">
        <f t="shared" si="4"/>
        <v>122</v>
      </c>
      <c r="F22" s="26">
        <f t="shared" si="4"/>
        <v>176</v>
      </c>
      <c r="G22" s="26">
        <f t="shared" si="4"/>
        <v>101</v>
      </c>
      <c r="H22" s="26">
        <f t="shared" si="4"/>
        <v>214</v>
      </c>
      <c r="I22" s="26">
        <f t="shared" si="4"/>
        <v>209</v>
      </c>
      <c r="J22" s="26">
        <f t="shared" si="4"/>
        <v>172</v>
      </c>
      <c r="K22" s="26">
        <f t="shared" si="4"/>
        <v>172</v>
      </c>
      <c r="L22" s="26">
        <f t="shared" si="4"/>
        <v>144</v>
      </c>
      <c r="M22" s="26">
        <f t="shared" si="4"/>
        <v>257</v>
      </c>
      <c r="N22" s="26">
        <f t="shared" si="4"/>
        <v>132</v>
      </c>
      <c r="O22" s="26">
        <f t="shared" si="4"/>
        <v>43</v>
      </c>
      <c r="P22" s="27">
        <f t="shared" si="4"/>
        <v>1874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107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65" t="s">
        <v>30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7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68" t="s">
        <v>31</v>
      </c>
      <c r="C27" s="14" t="s">
        <v>32</v>
      </c>
      <c r="D27" s="15">
        <v>0</v>
      </c>
      <c r="E27" s="15">
        <v>3</v>
      </c>
      <c r="F27" s="15">
        <v>2</v>
      </c>
      <c r="G27" s="15">
        <v>1</v>
      </c>
      <c r="H27" s="15">
        <v>5</v>
      </c>
      <c r="I27" s="15">
        <v>2</v>
      </c>
      <c r="J27" s="15">
        <v>3</v>
      </c>
      <c r="K27" s="15">
        <v>3</v>
      </c>
      <c r="L27" s="15">
        <v>2</v>
      </c>
      <c r="M27" s="15">
        <v>0</v>
      </c>
      <c r="N27" s="15">
        <v>0</v>
      </c>
      <c r="O27" s="15">
        <v>0</v>
      </c>
      <c r="P27" s="16">
        <f t="shared" ref="P27:P32" si="5">SUM(D27:O27)</f>
        <v>21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69"/>
      <c r="C28" s="14" t="s">
        <v>33</v>
      </c>
      <c r="D28" s="15">
        <v>2</v>
      </c>
      <c r="E28" s="15">
        <v>2</v>
      </c>
      <c r="F28" s="15">
        <v>7</v>
      </c>
      <c r="G28" s="15">
        <v>1</v>
      </c>
      <c r="H28" s="15">
        <v>5</v>
      </c>
      <c r="I28" s="15">
        <v>8</v>
      </c>
      <c r="J28" s="15">
        <v>6</v>
      </c>
      <c r="K28" s="15">
        <v>6</v>
      </c>
      <c r="L28" s="15">
        <v>3</v>
      </c>
      <c r="M28" s="15">
        <v>3</v>
      </c>
      <c r="N28" s="15">
        <v>2</v>
      </c>
      <c r="O28" s="15">
        <v>1</v>
      </c>
      <c r="P28" s="16">
        <f t="shared" si="5"/>
        <v>46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69"/>
      <c r="C29" s="14" t="s">
        <v>34</v>
      </c>
      <c r="D29" s="15">
        <v>0</v>
      </c>
      <c r="E29" s="15">
        <v>3</v>
      </c>
      <c r="F29" s="15">
        <v>1</v>
      </c>
      <c r="G29" s="15">
        <v>2</v>
      </c>
      <c r="H29" s="15">
        <v>0</v>
      </c>
      <c r="I29" s="15">
        <v>2</v>
      </c>
      <c r="J29" s="15">
        <v>2</v>
      </c>
      <c r="K29" s="15">
        <v>2</v>
      </c>
      <c r="L29" s="15">
        <v>0</v>
      </c>
      <c r="M29" s="15">
        <v>4</v>
      </c>
      <c r="N29" s="15">
        <v>1</v>
      </c>
      <c r="O29" s="15">
        <v>0</v>
      </c>
      <c r="P29" s="16">
        <f t="shared" si="5"/>
        <v>17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69"/>
      <c r="C30" s="14" t="s">
        <v>35</v>
      </c>
      <c r="D30" s="15">
        <v>2</v>
      </c>
      <c r="E30" s="15">
        <v>1</v>
      </c>
      <c r="F30" s="15">
        <v>2</v>
      </c>
      <c r="G30" s="15">
        <v>2</v>
      </c>
      <c r="H30" s="15">
        <v>1</v>
      </c>
      <c r="I30" s="15">
        <v>0</v>
      </c>
      <c r="J30" s="15">
        <v>3</v>
      </c>
      <c r="K30" s="15">
        <v>3</v>
      </c>
      <c r="L30" s="15">
        <v>0</v>
      </c>
      <c r="M30" s="15">
        <v>5</v>
      </c>
      <c r="N30" s="15">
        <v>3</v>
      </c>
      <c r="O30" s="15">
        <v>0</v>
      </c>
      <c r="P30" s="16">
        <f t="shared" si="5"/>
        <v>22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69"/>
      <c r="C31" s="14" t="s">
        <v>36</v>
      </c>
      <c r="D31" s="15">
        <v>1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1</v>
      </c>
      <c r="N31" s="15">
        <v>0</v>
      </c>
      <c r="O31" s="15">
        <v>1</v>
      </c>
      <c r="P31" s="16">
        <f t="shared" si="5"/>
        <v>3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70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5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55" t="s">
        <v>28</v>
      </c>
      <c r="C33" s="56"/>
      <c r="D33" s="26">
        <f t="shared" ref="D33:P33" si="6">SUM(D27:D32)</f>
        <v>5</v>
      </c>
      <c r="E33" s="26">
        <f t="shared" si="6"/>
        <v>9</v>
      </c>
      <c r="F33" s="26">
        <f t="shared" si="6"/>
        <v>12</v>
      </c>
      <c r="G33" s="26">
        <f t="shared" si="6"/>
        <v>6</v>
      </c>
      <c r="H33" s="26">
        <f t="shared" si="6"/>
        <v>11</v>
      </c>
      <c r="I33" s="26">
        <f t="shared" si="6"/>
        <v>12</v>
      </c>
      <c r="J33" s="26">
        <f t="shared" si="6"/>
        <v>14</v>
      </c>
      <c r="K33" s="26">
        <f t="shared" si="6"/>
        <v>14</v>
      </c>
      <c r="L33" s="26">
        <f t="shared" si="6"/>
        <v>5</v>
      </c>
      <c r="M33" s="26">
        <f t="shared" si="6"/>
        <v>13</v>
      </c>
      <c r="N33" s="26">
        <f t="shared" si="6"/>
        <v>6</v>
      </c>
      <c r="O33" s="26">
        <f t="shared" si="6"/>
        <v>2</v>
      </c>
      <c r="P33" s="27">
        <f t="shared" si="6"/>
        <v>109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108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65" t="s">
        <v>39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7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51" t="s">
        <v>40</v>
      </c>
      <c r="C37" s="52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53" t="s">
        <v>41</v>
      </c>
      <c r="C38" s="54"/>
      <c r="D38" s="33">
        <v>48</v>
      </c>
      <c r="E38" s="33">
        <v>72</v>
      </c>
      <c r="F38" s="33">
        <v>85</v>
      </c>
      <c r="G38" s="33">
        <v>43</v>
      </c>
      <c r="H38" s="33">
        <v>44</v>
      </c>
      <c r="I38" s="33">
        <v>65</v>
      </c>
      <c r="J38" s="33">
        <v>35</v>
      </c>
      <c r="K38" s="33">
        <v>28</v>
      </c>
      <c r="L38" s="33">
        <v>82</v>
      </c>
      <c r="M38" s="33">
        <v>177</v>
      </c>
      <c r="N38" s="33">
        <v>30</v>
      </c>
      <c r="O38" s="33">
        <v>6</v>
      </c>
      <c r="P38" s="34">
        <f>SUM(D38:O38)</f>
        <v>715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109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48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B7B7B"/>
  </sheetPr>
  <dimension ref="A1:Z1000"/>
  <sheetViews>
    <sheetView view="pageBreakPreview" zoomScale="60" zoomScaleNormal="100" workbookViewId="0">
      <selection activeCell="T13" sqref="T13"/>
    </sheetView>
  </sheetViews>
  <sheetFormatPr baseColWidth="10" defaultColWidth="14.42578125" defaultRowHeight="15" customHeight="1"/>
  <cols>
    <col min="1" max="1" width="2" customWidth="1"/>
    <col min="2" max="2" width="14.85546875" customWidth="1"/>
    <col min="3" max="3" width="22.5703125" customWidth="1"/>
    <col min="4" max="4" width="12" customWidth="1"/>
    <col min="5" max="5" width="13.28515625" customWidth="1"/>
    <col min="6" max="6" width="9.85546875" customWidth="1"/>
    <col min="7" max="7" width="10.5703125" customWidth="1"/>
    <col min="8" max="8" width="9.85546875" customWidth="1"/>
    <col min="9" max="9" width="9.5703125" customWidth="1"/>
    <col min="10" max="10" width="8.7109375" customWidth="1"/>
    <col min="11" max="11" width="10.7109375" customWidth="1"/>
    <col min="12" max="12" width="14" customWidth="1"/>
    <col min="13" max="13" width="11.5703125" customWidth="1"/>
    <col min="14" max="14" width="14.140625" customWidth="1"/>
    <col min="15" max="15" width="13.285156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71" t="s">
        <v>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73" t="s">
        <v>1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74" t="s">
        <v>2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75" t="s">
        <v>3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75" t="s">
        <v>110</v>
      </c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65" t="s">
        <v>5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7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68" t="s">
        <v>21</v>
      </c>
      <c r="C15" s="14" t="s">
        <v>22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/>
      <c r="P15" s="16">
        <f t="shared" ref="P15:P16" si="0">SUM(D15:O15)</f>
        <v>0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69"/>
      <c r="C16" s="14" t="s">
        <v>23</v>
      </c>
      <c r="D16" s="15">
        <v>38</v>
      </c>
      <c r="E16" s="15">
        <v>40</v>
      </c>
      <c r="F16" s="15">
        <v>50</v>
      </c>
      <c r="G16" s="15">
        <v>2</v>
      </c>
      <c r="H16" s="15">
        <v>52</v>
      </c>
      <c r="I16" s="15">
        <v>54</v>
      </c>
      <c r="J16" s="15">
        <v>0</v>
      </c>
      <c r="K16" s="15">
        <v>2</v>
      </c>
      <c r="L16" s="15">
        <v>0</v>
      </c>
      <c r="M16" s="15">
        <v>1</v>
      </c>
      <c r="N16" s="15">
        <v>10</v>
      </c>
      <c r="O16" s="15"/>
      <c r="P16" s="16">
        <f t="shared" si="0"/>
        <v>249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70"/>
      <c r="C17" s="22" t="s">
        <v>25</v>
      </c>
      <c r="D17" s="23">
        <f t="shared" ref="D17:P17" si="1">SUM(D15:D16)</f>
        <v>38</v>
      </c>
      <c r="E17" s="23">
        <f t="shared" si="1"/>
        <v>40</v>
      </c>
      <c r="F17" s="23">
        <f t="shared" si="1"/>
        <v>50</v>
      </c>
      <c r="G17" s="23">
        <f t="shared" si="1"/>
        <v>2</v>
      </c>
      <c r="H17" s="23">
        <f t="shared" si="1"/>
        <v>52</v>
      </c>
      <c r="I17" s="23">
        <f t="shared" si="1"/>
        <v>54</v>
      </c>
      <c r="J17" s="23">
        <f t="shared" si="1"/>
        <v>0</v>
      </c>
      <c r="K17" s="23">
        <f t="shared" si="1"/>
        <v>2</v>
      </c>
      <c r="L17" s="23">
        <f t="shared" si="1"/>
        <v>0</v>
      </c>
      <c r="M17" s="23">
        <f t="shared" si="1"/>
        <v>1</v>
      </c>
      <c r="N17" s="23">
        <f t="shared" si="1"/>
        <v>10</v>
      </c>
      <c r="O17" s="23">
        <f t="shared" si="1"/>
        <v>0</v>
      </c>
      <c r="P17" s="24">
        <f t="shared" si="1"/>
        <v>249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68" t="s">
        <v>26</v>
      </c>
      <c r="C18" s="14" t="s">
        <v>22</v>
      </c>
      <c r="D18" s="15">
        <v>48</v>
      </c>
      <c r="E18" s="15">
        <v>105</v>
      </c>
      <c r="F18" s="15">
        <v>143</v>
      </c>
      <c r="G18" s="15">
        <v>115</v>
      </c>
      <c r="H18" s="15">
        <v>122</v>
      </c>
      <c r="I18" s="15">
        <v>130</v>
      </c>
      <c r="J18" s="15">
        <v>0</v>
      </c>
      <c r="K18" s="15">
        <v>690</v>
      </c>
      <c r="L18" s="15">
        <v>548</v>
      </c>
      <c r="M18" s="15">
        <v>412</v>
      </c>
      <c r="N18" s="15">
        <v>653</v>
      </c>
      <c r="O18" s="15"/>
      <c r="P18" s="16">
        <f t="shared" ref="P18:P20" si="2">SUM(D18:O18)</f>
        <v>2966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69"/>
      <c r="C19" s="14" t="s">
        <v>23</v>
      </c>
      <c r="D19" s="15">
        <v>40</v>
      </c>
      <c r="E19" s="15">
        <v>56</v>
      </c>
      <c r="F19" s="15">
        <v>100</v>
      </c>
      <c r="G19" s="15">
        <v>50</v>
      </c>
      <c r="H19" s="15">
        <v>110</v>
      </c>
      <c r="I19" s="15">
        <v>98</v>
      </c>
      <c r="J19" s="15">
        <v>0</v>
      </c>
      <c r="K19" s="15">
        <v>863</v>
      </c>
      <c r="L19" s="15">
        <v>798</v>
      </c>
      <c r="M19" s="15">
        <v>623</v>
      </c>
      <c r="N19" s="15">
        <v>907</v>
      </c>
      <c r="O19" s="15"/>
      <c r="P19" s="16">
        <f t="shared" si="2"/>
        <v>3645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69"/>
      <c r="C20" s="14" t="s">
        <v>27</v>
      </c>
      <c r="D20" s="15">
        <v>23</v>
      </c>
      <c r="E20" s="15">
        <v>26</v>
      </c>
      <c r="F20" s="15">
        <v>70</v>
      </c>
      <c r="G20" s="15">
        <v>90</v>
      </c>
      <c r="H20" s="15">
        <v>62</v>
      </c>
      <c r="I20" s="15">
        <v>58</v>
      </c>
      <c r="J20" s="15">
        <v>0</v>
      </c>
      <c r="K20" s="15">
        <v>68</v>
      </c>
      <c r="L20" s="15">
        <v>74</v>
      </c>
      <c r="M20" s="15">
        <v>0</v>
      </c>
      <c r="N20" s="15">
        <v>0</v>
      </c>
      <c r="O20" s="15"/>
      <c r="P20" s="16">
        <f t="shared" si="2"/>
        <v>471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70"/>
      <c r="C21" s="22" t="s">
        <v>25</v>
      </c>
      <c r="D21" s="23">
        <f t="shared" ref="D21:P21" si="3">SUM(D18:D20)</f>
        <v>111</v>
      </c>
      <c r="E21" s="23">
        <f t="shared" si="3"/>
        <v>187</v>
      </c>
      <c r="F21" s="23">
        <f t="shared" si="3"/>
        <v>313</v>
      </c>
      <c r="G21" s="23">
        <f t="shared" si="3"/>
        <v>255</v>
      </c>
      <c r="H21" s="23">
        <f t="shared" si="3"/>
        <v>294</v>
      </c>
      <c r="I21" s="23">
        <f t="shared" si="3"/>
        <v>286</v>
      </c>
      <c r="J21" s="23">
        <f t="shared" si="3"/>
        <v>0</v>
      </c>
      <c r="K21" s="23">
        <f t="shared" si="3"/>
        <v>1621</v>
      </c>
      <c r="L21" s="23">
        <f t="shared" si="3"/>
        <v>1420</v>
      </c>
      <c r="M21" s="23">
        <f t="shared" si="3"/>
        <v>1035</v>
      </c>
      <c r="N21" s="23">
        <f t="shared" si="3"/>
        <v>1560</v>
      </c>
      <c r="O21" s="23">
        <f t="shared" si="3"/>
        <v>0</v>
      </c>
      <c r="P21" s="24">
        <f t="shared" si="3"/>
        <v>7082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55" t="s">
        <v>28</v>
      </c>
      <c r="C22" s="56"/>
      <c r="D22" s="26">
        <f t="shared" ref="D22:P22" si="4">D17+D21</f>
        <v>149</v>
      </c>
      <c r="E22" s="26">
        <f t="shared" si="4"/>
        <v>227</v>
      </c>
      <c r="F22" s="26">
        <f t="shared" si="4"/>
        <v>363</v>
      </c>
      <c r="G22" s="26">
        <f t="shared" si="4"/>
        <v>257</v>
      </c>
      <c r="H22" s="26">
        <f t="shared" si="4"/>
        <v>346</v>
      </c>
      <c r="I22" s="26">
        <f t="shared" si="4"/>
        <v>340</v>
      </c>
      <c r="J22" s="26">
        <f t="shared" si="4"/>
        <v>0</v>
      </c>
      <c r="K22" s="26">
        <f t="shared" si="4"/>
        <v>1623</v>
      </c>
      <c r="L22" s="26">
        <f t="shared" si="4"/>
        <v>1420</v>
      </c>
      <c r="M22" s="26">
        <f t="shared" si="4"/>
        <v>1036</v>
      </c>
      <c r="N22" s="26">
        <f t="shared" si="4"/>
        <v>1570</v>
      </c>
      <c r="O22" s="26">
        <f t="shared" si="4"/>
        <v>0</v>
      </c>
      <c r="P22" s="27">
        <f t="shared" si="4"/>
        <v>7331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111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65" t="s">
        <v>30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7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68" t="s">
        <v>31</v>
      </c>
      <c r="C27" s="14" t="s">
        <v>32</v>
      </c>
      <c r="D27" s="15">
        <v>26</v>
      </c>
      <c r="E27" s="15">
        <v>26</v>
      </c>
      <c r="F27" s="15">
        <v>80</v>
      </c>
      <c r="G27" s="15">
        <v>37</v>
      </c>
      <c r="H27" s="15">
        <v>50</v>
      </c>
      <c r="I27" s="15">
        <v>62</v>
      </c>
      <c r="J27" s="15">
        <v>0</v>
      </c>
      <c r="K27" s="15">
        <v>59</v>
      </c>
      <c r="L27" s="15">
        <v>38</v>
      </c>
      <c r="M27" s="15">
        <v>32</v>
      </c>
      <c r="N27" s="15">
        <v>24</v>
      </c>
      <c r="O27" s="15"/>
      <c r="P27" s="16">
        <f t="shared" ref="P27:P32" si="5">SUM(D27:O27)</f>
        <v>434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69"/>
      <c r="C28" s="14" t="s">
        <v>33</v>
      </c>
      <c r="D28" s="15">
        <v>39</v>
      </c>
      <c r="E28" s="15">
        <v>11</v>
      </c>
      <c r="F28" s="15">
        <v>95</v>
      </c>
      <c r="G28" s="15">
        <v>3</v>
      </c>
      <c r="H28" s="15">
        <v>45</v>
      </c>
      <c r="I28" s="15">
        <v>48</v>
      </c>
      <c r="J28" s="15">
        <v>0</v>
      </c>
      <c r="K28" s="15">
        <v>20</v>
      </c>
      <c r="L28" s="15">
        <v>9</v>
      </c>
      <c r="M28" s="15">
        <v>11</v>
      </c>
      <c r="N28" s="15">
        <v>14</v>
      </c>
      <c r="O28" s="15"/>
      <c r="P28" s="16">
        <f t="shared" si="5"/>
        <v>295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69"/>
      <c r="C29" s="14" t="s">
        <v>34</v>
      </c>
      <c r="D29" s="15">
        <v>3</v>
      </c>
      <c r="E29" s="15">
        <v>10</v>
      </c>
      <c r="F29" s="15">
        <v>43</v>
      </c>
      <c r="G29" s="15">
        <v>7</v>
      </c>
      <c r="H29" s="15">
        <v>25</v>
      </c>
      <c r="I29" s="15">
        <v>20</v>
      </c>
      <c r="J29" s="15">
        <v>0</v>
      </c>
      <c r="K29" s="15">
        <v>18</v>
      </c>
      <c r="L29" s="15">
        <v>15</v>
      </c>
      <c r="M29" s="15">
        <v>11</v>
      </c>
      <c r="N29" s="15">
        <v>14</v>
      </c>
      <c r="O29" s="15"/>
      <c r="P29" s="16">
        <f t="shared" si="5"/>
        <v>166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69"/>
      <c r="C30" s="14" t="s">
        <v>35</v>
      </c>
      <c r="D30" s="15">
        <v>21</v>
      </c>
      <c r="E30" s="15">
        <v>32</v>
      </c>
      <c r="F30" s="15">
        <v>90</v>
      </c>
      <c r="G30" s="15">
        <v>35</v>
      </c>
      <c r="H30" s="15">
        <v>40</v>
      </c>
      <c r="I30" s="15">
        <v>43</v>
      </c>
      <c r="J30" s="15">
        <v>0</v>
      </c>
      <c r="K30" s="15">
        <v>9</v>
      </c>
      <c r="L30" s="15">
        <v>42</v>
      </c>
      <c r="M30" s="15">
        <v>32</v>
      </c>
      <c r="N30" s="15">
        <v>40</v>
      </c>
      <c r="O30" s="15"/>
      <c r="P30" s="16">
        <f t="shared" si="5"/>
        <v>384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69"/>
      <c r="C31" s="14" t="s">
        <v>36</v>
      </c>
      <c r="D31" s="15">
        <v>25</v>
      </c>
      <c r="E31" s="15">
        <v>36</v>
      </c>
      <c r="F31" s="15">
        <v>62</v>
      </c>
      <c r="G31" s="15">
        <v>3</v>
      </c>
      <c r="H31" s="15">
        <v>35</v>
      </c>
      <c r="I31" s="15">
        <v>45</v>
      </c>
      <c r="J31" s="15">
        <v>0</v>
      </c>
      <c r="K31" s="15">
        <v>11</v>
      </c>
      <c r="L31" s="15">
        <v>16</v>
      </c>
      <c r="M31" s="15">
        <v>13</v>
      </c>
      <c r="N31" s="15">
        <v>11</v>
      </c>
      <c r="O31" s="15"/>
      <c r="P31" s="16">
        <f t="shared" si="5"/>
        <v>257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70"/>
      <c r="C32" s="14" t="s">
        <v>37</v>
      </c>
      <c r="D32" s="15">
        <v>26</v>
      </c>
      <c r="E32" s="15">
        <v>15</v>
      </c>
      <c r="F32" s="15">
        <v>63</v>
      </c>
      <c r="G32" s="15">
        <v>35</v>
      </c>
      <c r="H32" s="15">
        <v>28</v>
      </c>
      <c r="I32" s="15">
        <v>34</v>
      </c>
      <c r="J32" s="15">
        <v>0</v>
      </c>
      <c r="K32" s="15">
        <v>2</v>
      </c>
      <c r="L32" s="15">
        <v>1</v>
      </c>
      <c r="M32" s="15">
        <v>2</v>
      </c>
      <c r="N32" s="15">
        <v>5</v>
      </c>
      <c r="O32" s="15"/>
      <c r="P32" s="16">
        <f t="shared" si="5"/>
        <v>211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55" t="s">
        <v>28</v>
      </c>
      <c r="C33" s="56"/>
      <c r="D33" s="26">
        <f t="shared" ref="D33:P33" si="6">SUM(D27:D32)</f>
        <v>140</v>
      </c>
      <c r="E33" s="26">
        <f t="shared" si="6"/>
        <v>130</v>
      </c>
      <c r="F33" s="26">
        <f t="shared" si="6"/>
        <v>433</v>
      </c>
      <c r="G33" s="26">
        <f t="shared" si="6"/>
        <v>120</v>
      </c>
      <c r="H33" s="26">
        <f t="shared" si="6"/>
        <v>223</v>
      </c>
      <c r="I33" s="26">
        <f t="shared" si="6"/>
        <v>252</v>
      </c>
      <c r="J33" s="26">
        <f t="shared" si="6"/>
        <v>0</v>
      </c>
      <c r="K33" s="26">
        <f t="shared" si="6"/>
        <v>119</v>
      </c>
      <c r="L33" s="26">
        <f t="shared" si="6"/>
        <v>121</v>
      </c>
      <c r="M33" s="26">
        <f t="shared" si="6"/>
        <v>101</v>
      </c>
      <c r="N33" s="26">
        <f t="shared" si="6"/>
        <v>108</v>
      </c>
      <c r="O33" s="26">
        <f t="shared" si="6"/>
        <v>0</v>
      </c>
      <c r="P33" s="27">
        <f t="shared" si="6"/>
        <v>1747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112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65" t="s">
        <v>39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7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51" t="s">
        <v>40</v>
      </c>
      <c r="C37" s="52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53" t="s">
        <v>41</v>
      </c>
      <c r="C38" s="54"/>
      <c r="D38" s="33">
        <v>25</v>
      </c>
      <c r="E38" s="33">
        <v>275</v>
      </c>
      <c r="F38" s="33">
        <v>100</v>
      </c>
      <c r="G38" s="33">
        <v>25</v>
      </c>
      <c r="H38" s="33">
        <v>110</v>
      </c>
      <c r="I38" s="33">
        <v>115</v>
      </c>
      <c r="J38" s="33">
        <v>0</v>
      </c>
      <c r="K38" s="33">
        <v>329</v>
      </c>
      <c r="L38" s="33">
        <v>75</v>
      </c>
      <c r="M38" s="33">
        <v>267</v>
      </c>
      <c r="N38" s="33">
        <v>254</v>
      </c>
      <c r="O38" s="33"/>
      <c r="P38" s="34">
        <f>SUM(D38:O38)</f>
        <v>1575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113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4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1000"/>
  <sheetViews>
    <sheetView view="pageBreakPreview" zoomScale="60" zoomScaleNormal="100" workbookViewId="0">
      <selection activeCell="B38" sqref="B38:C38"/>
    </sheetView>
  </sheetViews>
  <sheetFormatPr baseColWidth="10" defaultColWidth="14.42578125" defaultRowHeight="15" customHeight="1"/>
  <cols>
    <col min="1" max="1" width="2" customWidth="1"/>
    <col min="2" max="2" width="13.42578125" customWidth="1"/>
    <col min="3" max="3" width="22.5703125" customWidth="1"/>
    <col min="4" max="4" width="10.42578125" customWidth="1"/>
    <col min="5" max="5" width="11.28515625" customWidth="1"/>
    <col min="6" max="6" width="9.28515625" customWidth="1"/>
    <col min="7" max="7" width="7.7109375" customWidth="1"/>
    <col min="8" max="8" width="8.7109375" customWidth="1"/>
    <col min="9" max="9" width="9.140625" customWidth="1"/>
    <col min="10" max="10" width="7.28515625" customWidth="1"/>
    <col min="11" max="11" width="9.85546875" customWidth="1"/>
    <col min="12" max="12" width="13.85546875" customWidth="1"/>
    <col min="13" max="13" width="10.85546875" customWidth="1"/>
    <col min="14" max="14" width="13.42578125" customWidth="1"/>
    <col min="15" max="15" width="12.285156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71" t="s">
        <v>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73" t="s">
        <v>1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74" t="s">
        <v>2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75" t="s">
        <v>3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75" t="s">
        <v>24</v>
      </c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3.5" customHeight="1" thickBot="1">
      <c r="A12" s="6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65" t="s">
        <v>5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7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68" t="s">
        <v>21</v>
      </c>
      <c r="C15" s="14" t="s">
        <v>22</v>
      </c>
      <c r="D15" s="15">
        <v>6</v>
      </c>
      <c r="E15" s="15">
        <v>1</v>
      </c>
      <c r="F15" s="15">
        <v>6</v>
      </c>
      <c r="G15" s="15">
        <v>3</v>
      </c>
      <c r="H15" s="15">
        <v>11</v>
      </c>
      <c r="I15" s="15">
        <v>5</v>
      </c>
      <c r="J15" s="15">
        <v>1</v>
      </c>
      <c r="K15" s="15">
        <v>1</v>
      </c>
      <c r="L15" s="15">
        <v>2</v>
      </c>
      <c r="M15" s="15">
        <v>3</v>
      </c>
      <c r="N15" s="15">
        <v>7</v>
      </c>
      <c r="O15" s="15">
        <v>2</v>
      </c>
      <c r="P15" s="16">
        <f t="shared" ref="P15:P16" si="0">SUM(D15:O15)</f>
        <v>48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69"/>
      <c r="C16" s="14" t="s">
        <v>23</v>
      </c>
      <c r="D16" s="15">
        <v>6</v>
      </c>
      <c r="E16" s="15">
        <v>4</v>
      </c>
      <c r="F16" s="15">
        <v>5</v>
      </c>
      <c r="G16" s="15">
        <v>3</v>
      </c>
      <c r="H16" s="15">
        <v>11</v>
      </c>
      <c r="I16" s="15">
        <v>0</v>
      </c>
      <c r="J16" s="15">
        <v>4</v>
      </c>
      <c r="K16" s="15">
        <v>1</v>
      </c>
      <c r="L16" s="15">
        <v>5</v>
      </c>
      <c r="M16" s="15">
        <v>2</v>
      </c>
      <c r="N16" s="15">
        <v>9</v>
      </c>
      <c r="O16" s="15">
        <v>2</v>
      </c>
      <c r="P16" s="16">
        <f t="shared" si="0"/>
        <v>52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70"/>
      <c r="C17" s="22" t="s">
        <v>25</v>
      </c>
      <c r="D17" s="23">
        <f t="shared" ref="D17:P17" si="1">SUM(D15:D16)</f>
        <v>12</v>
      </c>
      <c r="E17" s="23">
        <f t="shared" si="1"/>
        <v>5</v>
      </c>
      <c r="F17" s="23">
        <f t="shared" si="1"/>
        <v>11</v>
      </c>
      <c r="G17" s="23">
        <f t="shared" si="1"/>
        <v>6</v>
      </c>
      <c r="H17" s="23">
        <f t="shared" si="1"/>
        <v>22</v>
      </c>
      <c r="I17" s="23">
        <f t="shared" si="1"/>
        <v>5</v>
      </c>
      <c r="J17" s="23">
        <f t="shared" si="1"/>
        <v>5</v>
      </c>
      <c r="K17" s="23">
        <f t="shared" si="1"/>
        <v>2</v>
      </c>
      <c r="L17" s="23">
        <f t="shared" si="1"/>
        <v>7</v>
      </c>
      <c r="M17" s="23">
        <f t="shared" si="1"/>
        <v>5</v>
      </c>
      <c r="N17" s="23">
        <f t="shared" si="1"/>
        <v>16</v>
      </c>
      <c r="O17" s="23">
        <f t="shared" si="1"/>
        <v>4</v>
      </c>
      <c r="P17" s="24">
        <f t="shared" si="1"/>
        <v>100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68" t="s">
        <v>26</v>
      </c>
      <c r="C18" s="14" t="s">
        <v>22</v>
      </c>
      <c r="D18" s="15">
        <v>75</v>
      </c>
      <c r="E18" s="15">
        <v>60</v>
      </c>
      <c r="F18" s="15">
        <v>101</v>
      </c>
      <c r="G18" s="15">
        <v>89</v>
      </c>
      <c r="H18" s="15">
        <v>110</v>
      </c>
      <c r="I18" s="15">
        <v>117</v>
      </c>
      <c r="J18" s="15">
        <v>77</v>
      </c>
      <c r="K18" s="15">
        <v>68</v>
      </c>
      <c r="L18" s="15">
        <v>87</v>
      </c>
      <c r="M18" s="15">
        <v>66</v>
      </c>
      <c r="N18" s="15">
        <v>53</v>
      </c>
      <c r="O18" s="15">
        <v>144</v>
      </c>
      <c r="P18" s="16">
        <f t="shared" ref="P18:P20" si="2">SUM(D18:O18)</f>
        <v>1047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69"/>
      <c r="C19" s="14" t="s">
        <v>23</v>
      </c>
      <c r="D19" s="15">
        <v>191</v>
      </c>
      <c r="E19" s="15">
        <v>144</v>
      </c>
      <c r="F19" s="15">
        <v>188</v>
      </c>
      <c r="G19" s="15">
        <v>137</v>
      </c>
      <c r="H19" s="15">
        <v>132</v>
      </c>
      <c r="I19" s="15">
        <v>128</v>
      </c>
      <c r="J19" s="15">
        <v>122</v>
      </c>
      <c r="K19" s="15">
        <v>76</v>
      </c>
      <c r="L19" s="15">
        <v>179</v>
      </c>
      <c r="M19" s="15">
        <v>142</v>
      </c>
      <c r="N19" s="15">
        <v>228</v>
      </c>
      <c r="O19" s="15">
        <v>184</v>
      </c>
      <c r="P19" s="16">
        <f t="shared" si="2"/>
        <v>1851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69"/>
      <c r="C20" s="14" t="s">
        <v>27</v>
      </c>
      <c r="D20" s="15">
        <v>20</v>
      </c>
      <c r="E20" s="15">
        <v>24</v>
      </c>
      <c r="F20" s="15">
        <v>22</v>
      </c>
      <c r="G20" s="15">
        <v>34</v>
      </c>
      <c r="H20" s="15">
        <v>46</v>
      </c>
      <c r="I20" s="15">
        <v>57</v>
      </c>
      <c r="J20" s="15">
        <v>59</v>
      </c>
      <c r="K20" s="15">
        <v>11</v>
      </c>
      <c r="L20" s="15">
        <v>11</v>
      </c>
      <c r="M20" s="15">
        <v>9</v>
      </c>
      <c r="N20" s="15">
        <v>12</v>
      </c>
      <c r="O20" s="15">
        <v>0</v>
      </c>
      <c r="P20" s="16">
        <f t="shared" si="2"/>
        <v>305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70"/>
      <c r="C21" s="22" t="s">
        <v>25</v>
      </c>
      <c r="D21" s="23">
        <f t="shared" ref="D21:P21" si="3">SUM(D18:D20)</f>
        <v>286</v>
      </c>
      <c r="E21" s="23">
        <f t="shared" si="3"/>
        <v>228</v>
      </c>
      <c r="F21" s="23">
        <f t="shared" si="3"/>
        <v>311</v>
      </c>
      <c r="G21" s="23">
        <f t="shared" si="3"/>
        <v>260</v>
      </c>
      <c r="H21" s="23">
        <f t="shared" si="3"/>
        <v>288</v>
      </c>
      <c r="I21" s="23">
        <f t="shared" si="3"/>
        <v>302</v>
      </c>
      <c r="J21" s="23">
        <f t="shared" si="3"/>
        <v>258</v>
      </c>
      <c r="K21" s="23">
        <f t="shared" si="3"/>
        <v>155</v>
      </c>
      <c r="L21" s="23">
        <f t="shared" si="3"/>
        <v>277</v>
      </c>
      <c r="M21" s="23">
        <f t="shared" si="3"/>
        <v>217</v>
      </c>
      <c r="N21" s="23">
        <f t="shared" si="3"/>
        <v>293</v>
      </c>
      <c r="O21" s="23">
        <f t="shared" si="3"/>
        <v>328</v>
      </c>
      <c r="P21" s="24">
        <f t="shared" si="3"/>
        <v>3203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55" t="s">
        <v>28</v>
      </c>
      <c r="C22" s="56"/>
      <c r="D22" s="26">
        <f t="shared" ref="D22:P22" si="4">D17+D21</f>
        <v>298</v>
      </c>
      <c r="E22" s="26">
        <f t="shared" si="4"/>
        <v>233</v>
      </c>
      <c r="F22" s="26">
        <f t="shared" si="4"/>
        <v>322</v>
      </c>
      <c r="G22" s="26">
        <f t="shared" si="4"/>
        <v>266</v>
      </c>
      <c r="H22" s="26">
        <f t="shared" si="4"/>
        <v>310</v>
      </c>
      <c r="I22" s="26">
        <f t="shared" si="4"/>
        <v>307</v>
      </c>
      <c r="J22" s="26">
        <f t="shared" si="4"/>
        <v>263</v>
      </c>
      <c r="K22" s="26">
        <f t="shared" si="4"/>
        <v>157</v>
      </c>
      <c r="L22" s="26">
        <f t="shared" si="4"/>
        <v>284</v>
      </c>
      <c r="M22" s="26">
        <f t="shared" si="4"/>
        <v>222</v>
      </c>
      <c r="N22" s="26">
        <f t="shared" si="4"/>
        <v>309</v>
      </c>
      <c r="O22" s="26">
        <f t="shared" si="4"/>
        <v>332</v>
      </c>
      <c r="P22" s="27">
        <f t="shared" si="4"/>
        <v>3303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29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65" t="s">
        <v>30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7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68" t="s">
        <v>31</v>
      </c>
      <c r="C27" s="14" t="s">
        <v>32</v>
      </c>
      <c r="D27" s="15">
        <v>5</v>
      </c>
      <c r="E27" s="15">
        <v>3</v>
      </c>
      <c r="F27" s="15">
        <v>4</v>
      </c>
      <c r="G27" s="15">
        <v>3</v>
      </c>
      <c r="H27" s="15">
        <v>6</v>
      </c>
      <c r="I27" s="15">
        <v>3</v>
      </c>
      <c r="J27" s="15">
        <v>2</v>
      </c>
      <c r="K27" s="15">
        <v>3</v>
      </c>
      <c r="L27" s="15">
        <v>9</v>
      </c>
      <c r="M27" s="15">
        <v>8</v>
      </c>
      <c r="N27" s="15">
        <v>7</v>
      </c>
      <c r="O27" s="15">
        <v>6</v>
      </c>
      <c r="P27" s="16">
        <f t="shared" ref="P27:P32" si="5">SUM(D27:O27)</f>
        <v>59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69"/>
      <c r="C28" s="14" t="s">
        <v>33</v>
      </c>
      <c r="D28" s="15">
        <v>3</v>
      </c>
      <c r="E28" s="15">
        <v>3</v>
      </c>
      <c r="F28" s="15">
        <v>8</v>
      </c>
      <c r="G28" s="15">
        <v>1</v>
      </c>
      <c r="H28" s="15">
        <v>1</v>
      </c>
      <c r="I28" s="15">
        <v>6</v>
      </c>
      <c r="J28" s="15">
        <v>6</v>
      </c>
      <c r="K28" s="15">
        <v>4</v>
      </c>
      <c r="L28" s="15">
        <v>4</v>
      </c>
      <c r="M28" s="15">
        <v>4</v>
      </c>
      <c r="N28" s="15">
        <v>4</v>
      </c>
      <c r="O28" s="15">
        <v>4</v>
      </c>
      <c r="P28" s="16">
        <f t="shared" si="5"/>
        <v>48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69"/>
      <c r="C29" s="14" t="s">
        <v>34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6">
        <f t="shared" si="5"/>
        <v>0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69"/>
      <c r="C30" s="14" t="s">
        <v>35</v>
      </c>
      <c r="D30" s="15">
        <v>5</v>
      </c>
      <c r="E30" s="15">
        <v>7</v>
      </c>
      <c r="F30" s="15">
        <v>6</v>
      </c>
      <c r="G30" s="15">
        <v>9</v>
      </c>
      <c r="H30" s="15">
        <v>7</v>
      </c>
      <c r="I30" s="15">
        <v>6</v>
      </c>
      <c r="J30" s="15">
        <v>7</v>
      </c>
      <c r="K30" s="15">
        <v>5</v>
      </c>
      <c r="L30" s="15">
        <v>17</v>
      </c>
      <c r="M30" s="15">
        <v>12</v>
      </c>
      <c r="N30" s="15">
        <v>4</v>
      </c>
      <c r="O30" s="15">
        <v>5</v>
      </c>
      <c r="P30" s="16">
        <f t="shared" si="5"/>
        <v>90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69"/>
      <c r="C31" s="14" t="s">
        <v>36</v>
      </c>
      <c r="D31" s="15">
        <v>1</v>
      </c>
      <c r="E31" s="15">
        <v>1</v>
      </c>
      <c r="F31" s="15">
        <v>0</v>
      </c>
      <c r="G31" s="15">
        <v>0</v>
      </c>
      <c r="H31" s="15">
        <v>1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1</v>
      </c>
      <c r="O31" s="15">
        <v>2</v>
      </c>
      <c r="P31" s="16">
        <f t="shared" si="5"/>
        <v>6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70"/>
      <c r="C32" s="14" t="s">
        <v>37</v>
      </c>
      <c r="D32" s="15">
        <v>0</v>
      </c>
      <c r="E32" s="15">
        <v>0</v>
      </c>
      <c r="F32" s="15">
        <v>0</v>
      </c>
      <c r="G32" s="15"/>
      <c r="H32" s="15"/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5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55" t="s">
        <v>28</v>
      </c>
      <c r="C33" s="56"/>
      <c r="D33" s="26">
        <f t="shared" ref="D33:P33" si="6">SUM(D27:D32)</f>
        <v>14</v>
      </c>
      <c r="E33" s="26">
        <f t="shared" si="6"/>
        <v>14</v>
      </c>
      <c r="F33" s="26">
        <f t="shared" si="6"/>
        <v>18</v>
      </c>
      <c r="G33" s="26">
        <f t="shared" si="6"/>
        <v>13</v>
      </c>
      <c r="H33" s="26">
        <f t="shared" si="6"/>
        <v>15</v>
      </c>
      <c r="I33" s="26">
        <f t="shared" si="6"/>
        <v>15</v>
      </c>
      <c r="J33" s="26">
        <f t="shared" si="6"/>
        <v>15</v>
      </c>
      <c r="K33" s="26">
        <f t="shared" si="6"/>
        <v>12</v>
      </c>
      <c r="L33" s="26">
        <f t="shared" si="6"/>
        <v>30</v>
      </c>
      <c r="M33" s="26">
        <f t="shared" si="6"/>
        <v>24</v>
      </c>
      <c r="N33" s="26">
        <f t="shared" si="6"/>
        <v>16</v>
      </c>
      <c r="O33" s="26">
        <f t="shared" si="6"/>
        <v>17</v>
      </c>
      <c r="P33" s="27">
        <f t="shared" si="6"/>
        <v>203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38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65" t="s">
        <v>39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7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51" t="s">
        <v>40</v>
      </c>
      <c r="C37" s="52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53" t="s">
        <v>41</v>
      </c>
      <c r="C38" s="54"/>
      <c r="D38" s="33">
        <v>74</v>
      </c>
      <c r="E38" s="33">
        <v>62</v>
      </c>
      <c r="F38" s="33">
        <v>77</v>
      </c>
      <c r="G38" s="33">
        <v>66</v>
      </c>
      <c r="H38" s="33">
        <v>52</v>
      </c>
      <c r="I38" s="33">
        <v>0</v>
      </c>
      <c r="J38" s="33">
        <v>96</v>
      </c>
      <c r="K38" s="33">
        <v>45</v>
      </c>
      <c r="L38" s="33">
        <v>60</v>
      </c>
      <c r="M38" s="33">
        <v>60</v>
      </c>
      <c r="N38" s="33">
        <v>69</v>
      </c>
      <c r="O38" s="33">
        <v>79</v>
      </c>
      <c r="P38" s="34">
        <f>SUM(D38:O38)</f>
        <v>740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42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38:C38"/>
    <mergeCell ref="B25:P25"/>
    <mergeCell ref="B22:C22"/>
    <mergeCell ref="B13:P13"/>
    <mergeCell ref="B5:P5"/>
    <mergeCell ref="B6:P6"/>
    <mergeCell ref="B7:P7"/>
    <mergeCell ref="B15:B17"/>
    <mergeCell ref="B11:P12"/>
    <mergeCell ref="B9:P10"/>
    <mergeCell ref="B18:B21"/>
    <mergeCell ref="B27:B32"/>
    <mergeCell ref="B33:C33"/>
    <mergeCell ref="B36:P36"/>
    <mergeCell ref="B37:C37"/>
  </mergeCells>
  <pageMargins left="0.7" right="0.7" top="0.75" bottom="0.75" header="0.3" footer="0.3"/>
  <pageSetup scale="5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B7B7B"/>
  </sheetPr>
  <dimension ref="A1:Z1000"/>
  <sheetViews>
    <sheetView view="pageBreakPreview" zoomScale="60" zoomScaleNormal="100" workbookViewId="0">
      <selection activeCell="B38" sqref="B38:C38"/>
    </sheetView>
  </sheetViews>
  <sheetFormatPr baseColWidth="10" defaultColWidth="14.42578125" defaultRowHeight="15" customHeight="1"/>
  <cols>
    <col min="1" max="1" width="2" customWidth="1"/>
    <col min="2" max="2" width="13.7109375" customWidth="1"/>
    <col min="3" max="3" width="22.5703125" customWidth="1"/>
    <col min="4" max="4" width="9.42578125" customWidth="1"/>
    <col min="5" max="5" width="11.28515625" customWidth="1"/>
    <col min="6" max="6" width="8.85546875" customWidth="1"/>
    <col min="7" max="7" width="7.85546875" customWidth="1"/>
    <col min="8" max="8" width="9" customWidth="1"/>
    <col min="9" max="9" width="8.7109375" customWidth="1"/>
    <col min="10" max="10" width="7.7109375" customWidth="1"/>
    <col min="11" max="11" width="9.85546875" customWidth="1"/>
    <col min="12" max="12" width="14.42578125" customWidth="1"/>
    <col min="13" max="13" width="10.5703125" customWidth="1"/>
    <col min="14" max="15" width="12.710937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71" t="s">
        <v>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73" t="s">
        <v>1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74" t="s">
        <v>2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75" t="s">
        <v>3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75" t="s">
        <v>46</v>
      </c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65" t="s">
        <v>5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7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68" t="s">
        <v>21</v>
      </c>
      <c r="C15" s="14" t="s">
        <v>22</v>
      </c>
      <c r="D15" s="15">
        <v>16</v>
      </c>
      <c r="E15" s="15">
        <v>18</v>
      </c>
      <c r="F15" s="15">
        <v>16</v>
      </c>
      <c r="G15" s="15">
        <v>31</v>
      </c>
      <c r="H15" s="15">
        <v>27</v>
      </c>
      <c r="I15" s="15">
        <v>22</v>
      </c>
      <c r="J15" s="15">
        <v>14</v>
      </c>
      <c r="K15" s="15">
        <v>24</v>
      </c>
      <c r="L15" s="15">
        <v>21</v>
      </c>
      <c r="M15" s="15">
        <v>15</v>
      </c>
      <c r="N15" s="15">
        <v>23</v>
      </c>
      <c r="O15" s="15">
        <v>34</v>
      </c>
      <c r="P15" s="16">
        <f t="shared" ref="P15:P16" si="0">SUM(D15:O15)</f>
        <v>261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69"/>
      <c r="C16" s="14" t="s">
        <v>23</v>
      </c>
      <c r="D16" s="15">
        <v>16</v>
      </c>
      <c r="E16" s="15">
        <v>9</v>
      </c>
      <c r="F16" s="15">
        <v>10</v>
      </c>
      <c r="G16" s="15">
        <v>23</v>
      </c>
      <c r="H16" s="15">
        <v>15</v>
      </c>
      <c r="I16" s="15">
        <v>47</v>
      </c>
      <c r="J16" s="15">
        <v>12</v>
      </c>
      <c r="K16" s="15">
        <v>13</v>
      </c>
      <c r="L16" s="15">
        <v>28</v>
      </c>
      <c r="M16" s="15">
        <v>9</v>
      </c>
      <c r="N16" s="15">
        <v>29</v>
      </c>
      <c r="O16" s="15">
        <v>29</v>
      </c>
      <c r="P16" s="16">
        <f t="shared" si="0"/>
        <v>240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70"/>
      <c r="C17" s="22" t="s">
        <v>25</v>
      </c>
      <c r="D17" s="23">
        <f t="shared" ref="D17:P17" si="1">SUM(D15:D16)</f>
        <v>32</v>
      </c>
      <c r="E17" s="23">
        <f t="shared" si="1"/>
        <v>27</v>
      </c>
      <c r="F17" s="23">
        <f t="shared" si="1"/>
        <v>26</v>
      </c>
      <c r="G17" s="23">
        <f t="shared" si="1"/>
        <v>54</v>
      </c>
      <c r="H17" s="23">
        <f t="shared" si="1"/>
        <v>42</v>
      </c>
      <c r="I17" s="23">
        <f t="shared" si="1"/>
        <v>69</v>
      </c>
      <c r="J17" s="23">
        <f t="shared" si="1"/>
        <v>26</v>
      </c>
      <c r="K17" s="23">
        <f t="shared" si="1"/>
        <v>37</v>
      </c>
      <c r="L17" s="23">
        <f t="shared" si="1"/>
        <v>49</v>
      </c>
      <c r="M17" s="23">
        <f t="shared" si="1"/>
        <v>24</v>
      </c>
      <c r="N17" s="23">
        <f t="shared" si="1"/>
        <v>52</v>
      </c>
      <c r="O17" s="23">
        <f t="shared" si="1"/>
        <v>63</v>
      </c>
      <c r="P17" s="24">
        <f t="shared" si="1"/>
        <v>501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68" t="s">
        <v>26</v>
      </c>
      <c r="C18" s="14" t="s">
        <v>22</v>
      </c>
      <c r="D18" s="15">
        <v>195</v>
      </c>
      <c r="E18" s="15">
        <v>140</v>
      </c>
      <c r="F18" s="15">
        <v>180</v>
      </c>
      <c r="G18" s="15">
        <v>108</v>
      </c>
      <c r="H18" s="15">
        <v>141</v>
      </c>
      <c r="I18" s="15">
        <v>154</v>
      </c>
      <c r="J18" s="15">
        <v>92</v>
      </c>
      <c r="K18" s="15">
        <v>144</v>
      </c>
      <c r="L18" s="15">
        <v>154</v>
      </c>
      <c r="M18" s="15">
        <v>167</v>
      </c>
      <c r="N18" s="15">
        <v>160</v>
      </c>
      <c r="O18" s="15">
        <v>115</v>
      </c>
      <c r="P18" s="16">
        <f t="shared" ref="P18:P20" si="2">SUM(D18:O18)</f>
        <v>1750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69"/>
      <c r="C19" s="14" t="s">
        <v>23</v>
      </c>
      <c r="D19" s="15">
        <v>145</v>
      </c>
      <c r="E19" s="15">
        <v>159</v>
      </c>
      <c r="F19" s="15">
        <v>131</v>
      </c>
      <c r="G19" s="15">
        <v>155</v>
      </c>
      <c r="H19" s="15">
        <v>169</v>
      </c>
      <c r="I19" s="15">
        <v>176</v>
      </c>
      <c r="J19" s="15">
        <v>62</v>
      </c>
      <c r="K19" s="15">
        <v>71</v>
      </c>
      <c r="L19" s="15">
        <v>167</v>
      </c>
      <c r="M19" s="15">
        <v>247</v>
      </c>
      <c r="N19" s="15">
        <v>196</v>
      </c>
      <c r="O19" s="15">
        <v>195</v>
      </c>
      <c r="P19" s="16">
        <f t="shared" si="2"/>
        <v>1873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69"/>
      <c r="C20" s="14" t="s">
        <v>27</v>
      </c>
      <c r="D20" s="15">
        <v>0</v>
      </c>
      <c r="E20" s="15">
        <v>0</v>
      </c>
      <c r="F20" s="15">
        <v>0</v>
      </c>
      <c r="G20" s="15">
        <v>5</v>
      </c>
      <c r="H20" s="15">
        <v>0</v>
      </c>
      <c r="I20" s="15">
        <v>1</v>
      </c>
      <c r="J20" s="15">
        <v>0</v>
      </c>
      <c r="K20" s="15">
        <v>2</v>
      </c>
      <c r="L20" s="15">
        <v>2</v>
      </c>
      <c r="M20" s="15">
        <v>1</v>
      </c>
      <c r="N20" s="15">
        <v>2</v>
      </c>
      <c r="O20" s="15">
        <v>5</v>
      </c>
      <c r="P20" s="16">
        <f t="shared" si="2"/>
        <v>18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70"/>
      <c r="C21" s="22" t="s">
        <v>25</v>
      </c>
      <c r="D21" s="23">
        <f t="shared" ref="D21:P21" si="3">SUM(D18:D20)</f>
        <v>340</v>
      </c>
      <c r="E21" s="23">
        <f t="shared" si="3"/>
        <v>299</v>
      </c>
      <c r="F21" s="23">
        <f t="shared" si="3"/>
        <v>311</v>
      </c>
      <c r="G21" s="23">
        <f t="shared" si="3"/>
        <v>268</v>
      </c>
      <c r="H21" s="23">
        <f t="shared" si="3"/>
        <v>310</v>
      </c>
      <c r="I21" s="23">
        <f t="shared" si="3"/>
        <v>331</v>
      </c>
      <c r="J21" s="23">
        <f t="shared" si="3"/>
        <v>154</v>
      </c>
      <c r="K21" s="23">
        <f t="shared" si="3"/>
        <v>217</v>
      </c>
      <c r="L21" s="23">
        <f t="shared" si="3"/>
        <v>323</v>
      </c>
      <c r="M21" s="23">
        <f t="shared" si="3"/>
        <v>415</v>
      </c>
      <c r="N21" s="23">
        <f t="shared" si="3"/>
        <v>358</v>
      </c>
      <c r="O21" s="23">
        <f t="shared" si="3"/>
        <v>315</v>
      </c>
      <c r="P21" s="24">
        <f t="shared" si="3"/>
        <v>3641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55" t="s">
        <v>28</v>
      </c>
      <c r="C22" s="56"/>
      <c r="D22" s="26">
        <f t="shared" ref="D22:P22" si="4">D17+D21</f>
        <v>372</v>
      </c>
      <c r="E22" s="26">
        <f t="shared" si="4"/>
        <v>326</v>
      </c>
      <c r="F22" s="26">
        <f t="shared" si="4"/>
        <v>337</v>
      </c>
      <c r="G22" s="26">
        <f t="shared" si="4"/>
        <v>322</v>
      </c>
      <c r="H22" s="26">
        <f t="shared" si="4"/>
        <v>352</v>
      </c>
      <c r="I22" s="26">
        <f t="shared" si="4"/>
        <v>400</v>
      </c>
      <c r="J22" s="26">
        <f t="shared" si="4"/>
        <v>180</v>
      </c>
      <c r="K22" s="26">
        <f t="shared" si="4"/>
        <v>254</v>
      </c>
      <c r="L22" s="26">
        <f t="shared" si="4"/>
        <v>372</v>
      </c>
      <c r="M22" s="26">
        <f t="shared" si="4"/>
        <v>439</v>
      </c>
      <c r="N22" s="26">
        <f t="shared" si="4"/>
        <v>410</v>
      </c>
      <c r="O22" s="26">
        <f t="shared" si="4"/>
        <v>378</v>
      </c>
      <c r="P22" s="27">
        <f t="shared" si="4"/>
        <v>4142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47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65" t="s">
        <v>30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7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68" t="s">
        <v>31</v>
      </c>
      <c r="C27" s="14" t="s">
        <v>32</v>
      </c>
      <c r="D27" s="15">
        <v>5</v>
      </c>
      <c r="E27" s="15">
        <v>9</v>
      </c>
      <c r="F27" s="15">
        <v>24</v>
      </c>
      <c r="G27" s="15">
        <v>6</v>
      </c>
      <c r="H27" s="15">
        <v>6</v>
      </c>
      <c r="I27" s="15">
        <v>3</v>
      </c>
      <c r="J27" s="15">
        <v>1</v>
      </c>
      <c r="K27" s="15">
        <v>4</v>
      </c>
      <c r="L27" s="15">
        <v>1</v>
      </c>
      <c r="M27" s="15">
        <v>9</v>
      </c>
      <c r="N27" s="15">
        <v>5</v>
      </c>
      <c r="O27" s="15">
        <v>5</v>
      </c>
      <c r="P27" s="16">
        <f t="shared" ref="P27:P32" si="5">SUM(D27:O27)</f>
        <v>78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69"/>
      <c r="C28" s="14" t="s">
        <v>33</v>
      </c>
      <c r="D28" s="15">
        <v>3</v>
      </c>
      <c r="E28" s="15">
        <v>5</v>
      </c>
      <c r="F28" s="15">
        <v>8</v>
      </c>
      <c r="G28" s="15">
        <v>4</v>
      </c>
      <c r="H28" s="15">
        <v>4</v>
      </c>
      <c r="I28" s="15">
        <v>6</v>
      </c>
      <c r="J28" s="15">
        <v>4</v>
      </c>
      <c r="K28" s="15">
        <v>3</v>
      </c>
      <c r="L28" s="15">
        <v>2</v>
      </c>
      <c r="M28" s="15">
        <v>6</v>
      </c>
      <c r="N28" s="15">
        <v>5</v>
      </c>
      <c r="O28" s="15">
        <v>10</v>
      </c>
      <c r="P28" s="16">
        <f t="shared" si="5"/>
        <v>60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69"/>
      <c r="C29" s="14" t="s">
        <v>34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6">
        <f t="shared" si="5"/>
        <v>0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69"/>
      <c r="C30" s="14" t="s">
        <v>35</v>
      </c>
      <c r="D30" s="15">
        <v>31</v>
      </c>
      <c r="E30" s="15">
        <v>37</v>
      </c>
      <c r="F30" s="15">
        <v>27</v>
      </c>
      <c r="G30" s="15">
        <v>28</v>
      </c>
      <c r="H30" s="15">
        <v>24</v>
      </c>
      <c r="I30" s="15">
        <v>26</v>
      </c>
      <c r="J30" s="15">
        <v>17</v>
      </c>
      <c r="K30" s="15">
        <v>28</v>
      </c>
      <c r="L30" s="15">
        <v>23</v>
      </c>
      <c r="M30" s="15">
        <v>13</v>
      </c>
      <c r="N30" s="15">
        <v>24</v>
      </c>
      <c r="O30" s="15">
        <v>23</v>
      </c>
      <c r="P30" s="16">
        <f t="shared" si="5"/>
        <v>301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69"/>
      <c r="C31" s="14" t="s">
        <v>36</v>
      </c>
      <c r="D31" s="15">
        <v>1</v>
      </c>
      <c r="E31" s="15">
        <v>0</v>
      </c>
      <c r="F31" s="15">
        <v>0</v>
      </c>
      <c r="G31" s="15">
        <v>2</v>
      </c>
      <c r="H31" s="15">
        <v>1</v>
      </c>
      <c r="I31" s="15">
        <v>0</v>
      </c>
      <c r="J31" s="15">
        <v>1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6">
        <f t="shared" si="5"/>
        <v>5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70"/>
      <c r="C32" s="14" t="s">
        <v>37</v>
      </c>
      <c r="D32" s="15">
        <v>0</v>
      </c>
      <c r="E32" s="15">
        <v>0</v>
      </c>
      <c r="F32" s="15">
        <v>0</v>
      </c>
      <c r="G32" s="15">
        <v>1</v>
      </c>
      <c r="H32" s="15">
        <v>2</v>
      </c>
      <c r="I32" s="15">
        <v>0</v>
      </c>
      <c r="J32" s="15">
        <v>0</v>
      </c>
      <c r="K32" s="15">
        <v>1</v>
      </c>
      <c r="L32" s="15">
        <v>0</v>
      </c>
      <c r="M32" s="15">
        <v>2</v>
      </c>
      <c r="N32" s="15">
        <v>0</v>
      </c>
      <c r="O32" s="15">
        <v>0</v>
      </c>
      <c r="P32" s="16">
        <f t="shared" si="5"/>
        <v>6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55" t="s">
        <v>28</v>
      </c>
      <c r="C33" s="56"/>
      <c r="D33" s="26">
        <f t="shared" ref="D33:P33" si="6">SUM(D27:D32)</f>
        <v>40</v>
      </c>
      <c r="E33" s="26">
        <f t="shared" si="6"/>
        <v>51</v>
      </c>
      <c r="F33" s="26">
        <f t="shared" si="6"/>
        <v>59</v>
      </c>
      <c r="G33" s="26">
        <f t="shared" si="6"/>
        <v>41</v>
      </c>
      <c r="H33" s="26">
        <f t="shared" si="6"/>
        <v>37</v>
      </c>
      <c r="I33" s="26">
        <f t="shared" si="6"/>
        <v>35</v>
      </c>
      <c r="J33" s="26">
        <f t="shared" si="6"/>
        <v>23</v>
      </c>
      <c r="K33" s="26">
        <f t="shared" si="6"/>
        <v>36</v>
      </c>
      <c r="L33" s="26">
        <f t="shared" si="6"/>
        <v>26</v>
      </c>
      <c r="M33" s="26">
        <f t="shared" si="6"/>
        <v>30</v>
      </c>
      <c r="N33" s="26">
        <f t="shared" si="6"/>
        <v>34</v>
      </c>
      <c r="O33" s="26">
        <f t="shared" si="6"/>
        <v>38</v>
      </c>
      <c r="P33" s="27">
        <f t="shared" si="6"/>
        <v>450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48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65" t="s">
        <v>39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7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51" t="s">
        <v>40</v>
      </c>
      <c r="C37" s="52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53" t="s">
        <v>41</v>
      </c>
      <c r="C38" s="54"/>
      <c r="D38" s="33">
        <v>121</v>
      </c>
      <c r="E38" s="33">
        <v>58</v>
      </c>
      <c r="F38" s="33">
        <v>120</v>
      </c>
      <c r="G38" s="33">
        <v>78</v>
      </c>
      <c r="H38" s="33">
        <v>64</v>
      </c>
      <c r="I38" s="33">
        <v>74</v>
      </c>
      <c r="J38" s="33">
        <v>51</v>
      </c>
      <c r="K38" s="33">
        <v>12</v>
      </c>
      <c r="L38" s="33">
        <v>74</v>
      </c>
      <c r="M38" s="33">
        <v>158</v>
      </c>
      <c r="N38" s="33">
        <v>105</v>
      </c>
      <c r="O38" s="33">
        <v>77</v>
      </c>
      <c r="P38" s="34">
        <f>SUM(D38:O38)</f>
        <v>992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49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38:C38"/>
    <mergeCell ref="B25:P25"/>
    <mergeCell ref="B22:C22"/>
    <mergeCell ref="B13:P13"/>
    <mergeCell ref="B5:P5"/>
    <mergeCell ref="B6:P6"/>
    <mergeCell ref="B7:P7"/>
    <mergeCell ref="B15:B17"/>
    <mergeCell ref="B11:P12"/>
    <mergeCell ref="B9:P10"/>
    <mergeCell ref="B18:B21"/>
    <mergeCell ref="B27:B32"/>
    <mergeCell ref="B33:C33"/>
    <mergeCell ref="B36:P36"/>
    <mergeCell ref="B37:C37"/>
  </mergeCells>
  <pageMargins left="0.7" right="0.7" top="0.75" bottom="0.75" header="0.3" footer="0.3"/>
  <pageSetup scale="53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1000"/>
  <sheetViews>
    <sheetView view="pageBreakPreview" zoomScale="60" zoomScaleNormal="100" workbookViewId="0">
      <selection activeCell="D47" sqref="D47"/>
    </sheetView>
  </sheetViews>
  <sheetFormatPr baseColWidth="10" defaultColWidth="14.42578125" defaultRowHeight="15" customHeight="1"/>
  <cols>
    <col min="1" max="1" width="2" customWidth="1"/>
    <col min="2" max="2" width="16.140625" customWidth="1"/>
    <col min="3" max="3" width="22.5703125" customWidth="1"/>
    <col min="4" max="4" width="10" customWidth="1"/>
    <col min="5" max="5" width="10.7109375" customWidth="1"/>
    <col min="6" max="6" width="9.140625" customWidth="1"/>
    <col min="7" max="7" width="7.7109375" customWidth="1"/>
    <col min="8" max="8" width="9.5703125" customWidth="1"/>
    <col min="9" max="9" width="9.28515625" customWidth="1"/>
    <col min="10" max="10" width="8.28515625" customWidth="1"/>
    <col min="11" max="11" width="9.85546875" customWidth="1"/>
    <col min="12" max="12" width="13.7109375" customWidth="1"/>
    <col min="13" max="13" width="10.5703125" customWidth="1"/>
    <col min="14" max="14" width="13.140625" customWidth="1"/>
    <col min="15" max="15" width="13.285156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71" t="s">
        <v>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73" t="s">
        <v>1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74" t="s">
        <v>2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75" t="s">
        <v>3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75" t="s">
        <v>50</v>
      </c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65" t="s">
        <v>5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7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68" t="s">
        <v>21</v>
      </c>
      <c r="C15" s="14" t="s">
        <v>22</v>
      </c>
      <c r="D15" s="15">
        <v>2</v>
      </c>
      <c r="E15" s="15">
        <v>3</v>
      </c>
      <c r="F15" s="15">
        <v>2</v>
      </c>
      <c r="G15" s="15">
        <v>2</v>
      </c>
      <c r="H15" s="15">
        <v>2</v>
      </c>
      <c r="I15" s="15">
        <v>6</v>
      </c>
      <c r="J15" s="15">
        <v>1</v>
      </c>
      <c r="K15" s="15">
        <v>1</v>
      </c>
      <c r="L15" s="15">
        <v>2</v>
      </c>
      <c r="M15" s="15">
        <v>2</v>
      </c>
      <c r="N15" s="15">
        <v>2</v>
      </c>
      <c r="O15" s="15">
        <v>93</v>
      </c>
      <c r="P15" s="16">
        <f t="shared" ref="P15:P16" si="0">SUM(D15:O15)</f>
        <v>118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69"/>
      <c r="C16" s="14" t="s">
        <v>23</v>
      </c>
      <c r="D16" s="15">
        <v>1</v>
      </c>
      <c r="E16" s="15">
        <v>5</v>
      </c>
      <c r="F16" s="15">
        <v>5</v>
      </c>
      <c r="G16" s="15">
        <v>6</v>
      </c>
      <c r="H16" s="15">
        <v>2</v>
      </c>
      <c r="I16" s="15">
        <v>2</v>
      </c>
      <c r="J16" s="15">
        <v>2</v>
      </c>
      <c r="K16" s="15">
        <v>6</v>
      </c>
      <c r="L16" s="15">
        <v>2</v>
      </c>
      <c r="M16" s="15">
        <v>1</v>
      </c>
      <c r="N16" s="15">
        <v>2</v>
      </c>
      <c r="O16" s="15">
        <v>89</v>
      </c>
      <c r="P16" s="16">
        <f t="shared" si="0"/>
        <v>123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70"/>
      <c r="C17" s="22" t="s">
        <v>25</v>
      </c>
      <c r="D17" s="23">
        <f t="shared" ref="D17:P17" si="1">SUM(D15:D16)</f>
        <v>3</v>
      </c>
      <c r="E17" s="23">
        <f t="shared" si="1"/>
        <v>8</v>
      </c>
      <c r="F17" s="23">
        <f t="shared" si="1"/>
        <v>7</v>
      </c>
      <c r="G17" s="23">
        <f t="shared" si="1"/>
        <v>8</v>
      </c>
      <c r="H17" s="23">
        <f t="shared" si="1"/>
        <v>4</v>
      </c>
      <c r="I17" s="23">
        <f t="shared" si="1"/>
        <v>8</v>
      </c>
      <c r="J17" s="23">
        <f t="shared" si="1"/>
        <v>3</v>
      </c>
      <c r="K17" s="23">
        <f t="shared" si="1"/>
        <v>7</v>
      </c>
      <c r="L17" s="23">
        <f t="shared" si="1"/>
        <v>4</v>
      </c>
      <c r="M17" s="23">
        <f t="shared" si="1"/>
        <v>3</v>
      </c>
      <c r="N17" s="23">
        <f t="shared" si="1"/>
        <v>4</v>
      </c>
      <c r="O17" s="23">
        <f t="shared" si="1"/>
        <v>182</v>
      </c>
      <c r="P17" s="24">
        <f t="shared" si="1"/>
        <v>241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68" t="s">
        <v>26</v>
      </c>
      <c r="C18" s="14" t="s">
        <v>22</v>
      </c>
      <c r="D18" s="15">
        <v>79</v>
      </c>
      <c r="E18" s="15">
        <v>41</v>
      </c>
      <c r="F18" s="15">
        <v>71</v>
      </c>
      <c r="G18" s="15">
        <v>64</v>
      </c>
      <c r="H18" s="15">
        <v>99</v>
      </c>
      <c r="I18" s="15">
        <v>90</v>
      </c>
      <c r="J18" s="15">
        <v>74</v>
      </c>
      <c r="K18" s="15">
        <v>105</v>
      </c>
      <c r="L18" s="15">
        <v>87</v>
      </c>
      <c r="M18" s="15">
        <v>80</v>
      </c>
      <c r="N18" s="15">
        <v>48</v>
      </c>
      <c r="O18" s="15">
        <v>7</v>
      </c>
      <c r="P18" s="16">
        <f t="shared" ref="P18:P20" si="2">SUM(D18:O18)</f>
        <v>845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69"/>
      <c r="C19" s="14" t="s">
        <v>23</v>
      </c>
      <c r="D19" s="15">
        <v>112</v>
      </c>
      <c r="E19" s="15">
        <v>92</v>
      </c>
      <c r="F19" s="15">
        <v>136</v>
      </c>
      <c r="G19" s="15">
        <v>113</v>
      </c>
      <c r="H19" s="15">
        <v>111</v>
      </c>
      <c r="I19" s="15">
        <v>119</v>
      </c>
      <c r="J19" s="15">
        <v>124</v>
      </c>
      <c r="K19" s="15">
        <v>116</v>
      </c>
      <c r="L19" s="15">
        <v>89</v>
      </c>
      <c r="M19" s="15">
        <v>109</v>
      </c>
      <c r="N19" s="15">
        <v>87</v>
      </c>
      <c r="O19" s="15">
        <v>2</v>
      </c>
      <c r="P19" s="16">
        <f t="shared" si="2"/>
        <v>1210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69"/>
      <c r="C20" s="14" t="s">
        <v>27</v>
      </c>
      <c r="D20" s="15">
        <v>1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3</v>
      </c>
      <c r="L20" s="15">
        <v>0</v>
      </c>
      <c r="M20" s="15">
        <v>2</v>
      </c>
      <c r="N20" s="15">
        <v>0</v>
      </c>
      <c r="O20" s="15">
        <v>0</v>
      </c>
      <c r="P20" s="16">
        <f t="shared" si="2"/>
        <v>6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70"/>
      <c r="C21" s="22" t="s">
        <v>25</v>
      </c>
      <c r="D21" s="23">
        <f t="shared" ref="D21:P21" si="3">SUM(D18:D20)</f>
        <v>192</v>
      </c>
      <c r="E21" s="23">
        <f t="shared" si="3"/>
        <v>133</v>
      </c>
      <c r="F21" s="23">
        <f t="shared" si="3"/>
        <v>207</v>
      </c>
      <c r="G21" s="23">
        <f t="shared" si="3"/>
        <v>177</v>
      </c>
      <c r="H21" s="23">
        <f t="shared" si="3"/>
        <v>210</v>
      </c>
      <c r="I21" s="23">
        <f t="shared" si="3"/>
        <v>209</v>
      </c>
      <c r="J21" s="23">
        <f t="shared" si="3"/>
        <v>198</v>
      </c>
      <c r="K21" s="23">
        <f t="shared" si="3"/>
        <v>224</v>
      </c>
      <c r="L21" s="23">
        <f t="shared" si="3"/>
        <v>176</v>
      </c>
      <c r="M21" s="23">
        <f t="shared" si="3"/>
        <v>191</v>
      </c>
      <c r="N21" s="23">
        <f t="shared" si="3"/>
        <v>135</v>
      </c>
      <c r="O21" s="23">
        <f t="shared" si="3"/>
        <v>9</v>
      </c>
      <c r="P21" s="24">
        <f t="shared" si="3"/>
        <v>2061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55" t="s">
        <v>28</v>
      </c>
      <c r="C22" s="56"/>
      <c r="D22" s="26">
        <f t="shared" ref="D22:P22" si="4">D17+D21</f>
        <v>195</v>
      </c>
      <c r="E22" s="26">
        <f t="shared" si="4"/>
        <v>141</v>
      </c>
      <c r="F22" s="26">
        <f t="shared" si="4"/>
        <v>214</v>
      </c>
      <c r="G22" s="26">
        <f t="shared" si="4"/>
        <v>185</v>
      </c>
      <c r="H22" s="26">
        <f t="shared" si="4"/>
        <v>214</v>
      </c>
      <c r="I22" s="26">
        <f t="shared" si="4"/>
        <v>217</v>
      </c>
      <c r="J22" s="26">
        <f t="shared" si="4"/>
        <v>201</v>
      </c>
      <c r="K22" s="26">
        <f t="shared" si="4"/>
        <v>231</v>
      </c>
      <c r="L22" s="26">
        <f t="shared" si="4"/>
        <v>180</v>
      </c>
      <c r="M22" s="26">
        <f t="shared" si="4"/>
        <v>194</v>
      </c>
      <c r="N22" s="26">
        <f t="shared" si="4"/>
        <v>139</v>
      </c>
      <c r="O22" s="26">
        <f t="shared" si="4"/>
        <v>191</v>
      </c>
      <c r="P22" s="27">
        <f t="shared" si="4"/>
        <v>2302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51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65" t="s">
        <v>30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7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68" t="s">
        <v>31</v>
      </c>
      <c r="C27" s="14" t="s">
        <v>32</v>
      </c>
      <c r="D27" s="15">
        <v>1</v>
      </c>
      <c r="E27" s="15">
        <v>1</v>
      </c>
      <c r="F27" s="15">
        <v>8</v>
      </c>
      <c r="G27" s="15">
        <v>3</v>
      </c>
      <c r="H27" s="15">
        <v>7</v>
      </c>
      <c r="I27" s="15">
        <v>8</v>
      </c>
      <c r="J27" s="15">
        <v>1</v>
      </c>
      <c r="K27" s="15">
        <v>7</v>
      </c>
      <c r="L27" s="15">
        <v>7</v>
      </c>
      <c r="M27" s="15">
        <v>4</v>
      </c>
      <c r="N27" s="15">
        <v>1</v>
      </c>
      <c r="O27" s="15">
        <v>2</v>
      </c>
      <c r="P27" s="16">
        <f t="shared" ref="P27:P32" si="5">SUM(D27:O27)</f>
        <v>50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69"/>
      <c r="C28" s="14" t="s">
        <v>33</v>
      </c>
      <c r="D28" s="15">
        <v>5</v>
      </c>
      <c r="E28" s="15">
        <v>3</v>
      </c>
      <c r="F28" s="15">
        <v>6</v>
      </c>
      <c r="G28" s="15">
        <v>1</v>
      </c>
      <c r="H28" s="15">
        <v>2</v>
      </c>
      <c r="I28" s="15">
        <v>5</v>
      </c>
      <c r="J28" s="15">
        <v>2</v>
      </c>
      <c r="K28" s="15">
        <v>3</v>
      </c>
      <c r="L28" s="15">
        <v>0</v>
      </c>
      <c r="M28" s="15">
        <v>4</v>
      </c>
      <c r="N28" s="15">
        <v>4</v>
      </c>
      <c r="O28" s="15">
        <v>3</v>
      </c>
      <c r="P28" s="16">
        <f t="shared" si="5"/>
        <v>38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69"/>
      <c r="C29" s="14" t="s">
        <v>34</v>
      </c>
      <c r="D29" s="15">
        <v>11</v>
      </c>
      <c r="E29" s="15">
        <v>5</v>
      </c>
      <c r="F29" s="15">
        <v>3</v>
      </c>
      <c r="G29" s="15">
        <v>3</v>
      </c>
      <c r="H29" s="15">
        <v>2</v>
      </c>
      <c r="I29" s="15">
        <v>3</v>
      </c>
      <c r="J29" s="15">
        <v>0</v>
      </c>
      <c r="K29" s="15">
        <v>0</v>
      </c>
      <c r="L29" s="15">
        <v>1</v>
      </c>
      <c r="M29" s="15">
        <v>2</v>
      </c>
      <c r="N29" s="15">
        <v>0</v>
      </c>
      <c r="O29" s="15">
        <v>1</v>
      </c>
      <c r="P29" s="16">
        <f t="shared" si="5"/>
        <v>31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69"/>
      <c r="C30" s="14" t="s">
        <v>35</v>
      </c>
      <c r="D30" s="15">
        <v>15</v>
      </c>
      <c r="E30" s="15">
        <v>6</v>
      </c>
      <c r="F30" s="15">
        <v>15</v>
      </c>
      <c r="G30" s="15">
        <v>9</v>
      </c>
      <c r="H30" s="15">
        <v>11</v>
      </c>
      <c r="I30" s="15">
        <v>11</v>
      </c>
      <c r="J30" s="15">
        <v>9</v>
      </c>
      <c r="K30" s="15">
        <v>16</v>
      </c>
      <c r="L30" s="15">
        <v>6</v>
      </c>
      <c r="M30" s="15">
        <v>23</v>
      </c>
      <c r="N30" s="15">
        <v>12</v>
      </c>
      <c r="O30" s="15">
        <v>16</v>
      </c>
      <c r="P30" s="16">
        <f t="shared" si="5"/>
        <v>149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69"/>
      <c r="C31" s="14" t="s">
        <v>36</v>
      </c>
      <c r="D31" s="15">
        <v>0</v>
      </c>
      <c r="E31" s="15">
        <v>1</v>
      </c>
      <c r="F31" s="15">
        <v>1</v>
      </c>
      <c r="G31" s="15">
        <v>1</v>
      </c>
      <c r="H31" s="15">
        <v>0</v>
      </c>
      <c r="I31" s="15">
        <v>1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6">
        <f t="shared" si="5"/>
        <v>4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70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5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55" t="s">
        <v>28</v>
      </c>
      <c r="C33" s="56"/>
      <c r="D33" s="26">
        <f t="shared" ref="D33:P33" si="6">SUM(D27:D32)</f>
        <v>32</v>
      </c>
      <c r="E33" s="26">
        <f t="shared" si="6"/>
        <v>16</v>
      </c>
      <c r="F33" s="26">
        <f t="shared" si="6"/>
        <v>33</v>
      </c>
      <c r="G33" s="26">
        <f t="shared" si="6"/>
        <v>17</v>
      </c>
      <c r="H33" s="26">
        <f t="shared" si="6"/>
        <v>22</v>
      </c>
      <c r="I33" s="26">
        <f t="shared" si="6"/>
        <v>28</v>
      </c>
      <c r="J33" s="26">
        <f t="shared" si="6"/>
        <v>12</v>
      </c>
      <c r="K33" s="26">
        <f t="shared" si="6"/>
        <v>26</v>
      </c>
      <c r="L33" s="26">
        <f t="shared" si="6"/>
        <v>14</v>
      </c>
      <c r="M33" s="26">
        <f t="shared" si="6"/>
        <v>33</v>
      </c>
      <c r="N33" s="26">
        <f t="shared" si="6"/>
        <v>17</v>
      </c>
      <c r="O33" s="26">
        <f t="shared" si="6"/>
        <v>22</v>
      </c>
      <c r="P33" s="27">
        <f t="shared" si="6"/>
        <v>272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52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65" t="s">
        <v>39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7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51" t="s">
        <v>40</v>
      </c>
      <c r="C37" s="52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53" t="s">
        <v>41</v>
      </c>
      <c r="C38" s="54"/>
      <c r="D38" s="33">
        <v>49</v>
      </c>
      <c r="E38" s="33">
        <v>71</v>
      </c>
      <c r="F38" s="33">
        <v>87</v>
      </c>
      <c r="G38" s="33">
        <v>49</v>
      </c>
      <c r="H38" s="33">
        <v>54</v>
      </c>
      <c r="I38" s="33">
        <v>29</v>
      </c>
      <c r="J38" s="33">
        <v>74</v>
      </c>
      <c r="K38" s="33">
        <v>79</v>
      </c>
      <c r="L38" s="33">
        <v>0</v>
      </c>
      <c r="M38" s="33">
        <v>62</v>
      </c>
      <c r="N38" s="33">
        <v>23</v>
      </c>
      <c r="O38" s="33">
        <v>0</v>
      </c>
      <c r="P38" s="34">
        <f>SUM(D38:O38)</f>
        <v>577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53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38:C38"/>
    <mergeCell ref="B25:P25"/>
    <mergeCell ref="B22:C22"/>
    <mergeCell ref="B13:P13"/>
    <mergeCell ref="B5:P5"/>
    <mergeCell ref="B6:P6"/>
    <mergeCell ref="B7:P7"/>
    <mergeCell ref="B15:B17"/>
    <mergeCell ref="B11:P12"/>
    <mergeCell ref="B9:P10"/>
    <mergeCell ref="B18:B21"/>
    <mergeCell ref="B27:B32"/>
    <mergeCell ref="B33:C33"/>
    <mergeCell ref="B36:P36"/>
    <mergeCell ref="B37:C37"/>
  </mergeCells>
  <pageMargins left="0.7" right="0.7" top="0.75" bottom="0.75" header="0.3" footer="0.3"/>
  <pageSetup scale="5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Z1000"/>
  <sheetViews>
    <sheetView view="pageBreakPreview" zoomScale="60" zoomScaleNormal="100" workbookViewId="0">
      <selection activeCell="B38" sqref="B38:C38"/>
    </sheetView>
  </sheetViews>
  <sheetFormatPr baseColWidth="10" defaultColWidth="14.42578125" defaultRowHeight="15" customHeight="1"/>
  <cols>
    <col min="1" max="1" width="2" customWidth="1"/>
    <col min="2" max="2" width="13.85546875" customWidth="1"/>
    <col min="3" max="3" width="22.5703125" customWidth="1"/>
    <col min="4" max="4" width="8.42578125" customWidth="1"/>
    <col min="5" max="5" width="10.140625" customWidth="1"/>
    <col min="6" max="6" width="10" customWidth="1"/>
    <col min="7" max="7" width="7.7109375" customWidth="1"/>
    <col min="8" max="8" width="8.5703125" customWidth="1"/>
    <col min="9" max="9" width="9.28515625" customWidth="1"/>
    <col min="10" max="10" width="7.42578125" customWidth="1"/>
    <col min="11" max="11" width="9.28515625" customWidth="1"/>
    <col min="12" max="12" width="15.42578125" customWidth="1"/>
    <col min="13" max="13" width="10.7109375" customWidth="1"/>
    <col min="14" max="14" width="13.140625" customWidth="1"/>
    <col min="15" max="15" width="11.285156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71" t="s">
        <v>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73" t="s">
        <v>1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74" t="s">
        <v>2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75" t="s">
        <v>3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75" t="s">
        <v>54</v>
      </c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65" t="s">
        <v>5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7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68" t="s">
        <v>21</v>
      </c>
      <c r="C15" s="14" t="s">
        <v>22</v>
      </c>
      <c r="D15" s="15">
        <v>4</v>
      </c>
      <c r="E15" s="15">
        <v>3</v>
      </c>
      <c r="F15" s="15">
        <v>7</v>
      </c>
      <c r="G15" s="15">
        <v>5</v>
      </c>
      <c r="H15" s="15">
        <v>3</v>
      </c>
      <c r="I15" s="15">
        <v>6</v>
      </c>
      <c r="J15" s="15">
        <v>5</v>
      </c>
      <c r="K15" s="15">
        <v>2</v>
      </c>
      <c r="L15" s="15">
        <v>2</v>
      </c>
      <c r="M15" s="15">
        <v>4</v>
      </c>
      <c r="N15" s="15">
        <v>4</v>
      </c>
      <c r="O15" s="15">
        <v>4</v>
      </c>
      <c r="P15" s="16">
        <f t="shared" ref="P15:P16" si="0">SUM(D15:O15)</f>
        <v>49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69"/>
      <c r="C16" s="14" t="s">
        <v>23</v>
      </c>
      <c r="D16" s="15">
        <v>4</v>
      </c>
      <c r="E16" s="15">
        <v>2</v>
      </c>
      <c r="F16" s="15">
        <v>3</v>
      </c>
      <c r="G16" s="15">
        <v>3</v>
      </c>
      <c r="H16" s="15">
        <v>3</v>
      </c>
      <c r="I16" s="15">
        <v>3</v>
      </c>
      <c r="J16" s="15">
        <v>4</v>
      </c>
      <c r="K16" s="15">
        <v>5</v>
      </c>
      <c r="L16" s="15">
        <v>5</v>
      </c>
      <c r="M16" s="15">
        <v>0</v>
      </c>
      <c r="N16" s="15">
        <v>5</v>
      </c>
      <c r="O16" s="15">
        <v>3</v>
      </c>
      <c r="P16" s="16">
        <f t="shared" si="0"/>
        <v>40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70"/>
      <c r="C17" s="22" t="s">
        <v>25</v>
      </c>
      <c r="D17" s="23">
        <f t="shared" ref="D17:P17" si="1">SUM(D15:D16)</f>
        <v>8</v>
      </c>
      <c r="E17" s="23">
        <f t="shared" si="1"/>
        <v>5</v>
      </c>
      <c r="F17" s="23">
        <f t="shared" si="1"/>
        <v>10</v>
      </c>
      <c r="G17" s="23">
        <f t="shared" si="1"/>
        <v>8</v>
      </c>
      <c r="H17" s="23">
        <f t="shared" si="1"/>
        <v>6</v>
      </c>
      <c r="I17" s="23">
        <f t="shared" si="1"/>
        <v>9</v>
      </c>
      <c r="J17" s="23">
        <f t="shared" si="1"/>
        <v>9</v>
      </c>
      <c r="K17" s="23">
        <f t="shared" si="1"/>
        <v>7</v>
      </c>
      <c r="L17" s="23">
        <f t="shared" si="1"/>
        <v>7</v>
      </c>
      <c r="M17" s="23">
        <f t="shared" si="1"/>
        <v>4</v>
      </c>
      <c r="N17" s="23">
        <f t="shared" si="1"/>
        <v>9</v>
      </c>
      <c r="O17" s="23">
        <f t="shared" si="1"/>
        <v>7</v>
      </c>
      <c r="P17" s="24">
        <f t="shared" si="1"/>
        <v>89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68" t="s">
        <v>26</v>
      </c>
      <c r="C18" s="14" t="s">
        <v>22</v>
      </c>
      <c r="D18" s="15">
        <v>13</v>
      </c>
      <c r="E18" s="15">
        <v>15</v>
      </c>
      <c r="F18" s="15">
        <v>8</v>
      </c>
      <c r="G18" s="15">
        <v>14</v>
      </c>
      <c r="H18" s="15">
        <v>21</v>
      </c>
      <c r="I18" s="15">
        <v>15</v>
      </c>
      <c r="J18" s="15">
        <v>18</v>
      </c>
      <c r="K18" s="15">
        <v>20</v>
      </c>
      <c r="L18" s="15">
        <v>15</v>
      </c>
      <c r="M18" s="15">
        <v>20</v>
      </c>
      <c r="N18" s="15">
        <v>14</v>
      </c>
      <c r="O18" s="15">
        <v>19</v>
      </c>
      <c r="P18" s="16">
        <f t="shared" ref="P18:P20" si="2">SUM(D18:O18)</f>
        <v>192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69"/>
      <c r="C19" s="14" t="s">
        <v>23</v>
      </c>
      <c r="D19" s="15">
        <v>12</v>
      </c>
      <c r="E19" s="15">
        <v>11</v>
      </c>
      <c r="F19" s="15">
        <v>15</v>
      </c>
      <c r="G19" s="15">
        <v>5</v>
      </c>
      <c r="H19" s="15">
        <v>17</v>
      </c>
      <c r="I19" s="15">
        <v>15</v>
      </c>
      <c r="J19" s="15">
        <v>9</v>
      </c>
      <c r="K19" s="15">
        <v>10</v>
      </c>
      <c r="L19" s="15">
        <v>9</v>
      </c>
      <c r="M19" s="15">
        <v>17</v>
      </c>
      <c r="N19" s="15">
        <v>15</v>
      </c>
      <c r="O19" s="15">
        <v>14</v>
      </c>
      <c r="P19" s="16">
        <f t="shared" si="2"/>
        <v>149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69"/>
      <c r="C20" s="14" t="s">
        <v>27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6">
        <f t="shared" si="2"/>
        <v>0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70"/>
      <c r="C21" s="22" t="s">
        <v>25</v>
      </c>
      <c r="D21" s="23">
        <f t="shared" ref="D21:P21" si="3">SUM(D18:D20)</f>
        <v>25</v>
      </c>
      <c r="E21" s="23">
        <f t="shared" si="3"/>
        <v>26</v>
      </c>
      <c r="F21" s="23">
        <f t="shared" si="3"/>
        <v>23</v>
      </c>
      <c r="G21" s="23">
        <f t="shared" si="3"/>
        <v>19</v>
      </c>
      <c r="H21" s="23">
        <f t="shared" si="3"/>
        <v>38</v>
      </c>
      <c r="I21" s="23">
        <f t="shared" si="3"/>
        <v>30</v>
      </c>
      <c r="J21" s="23">
        <f t="shared" si="3"/>
        <v>27</v>
      </c>
      <c r="K21" s="23">
        <f t="shared" si="3"/>
        <v>30</v>
      </c>
      <c r="L21" s="23">
        <f t="shared" si="3"/>
        <v>24</v>
      </c>
      <c r="M21" s="23">
        <f t="shared" si="3"/>
        <v>37</v>
      </c>
      <c r="N21" s="23">
        <f t="shared" si="3"/>
        <v>29</v>
      </c>
      <c r="O21" s="23">
        <f t="shared" si="3"/>
        <v>33</v>
      </c>
      <c r="P21" s="24">
        <f t="shared" si="3"/>
        <v>341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55" t="s">
        <v>28</v>
      </c>
      <c r="C22" s="56"/>
      <c r="D22" s="26">
        <f t="shared" ref="D22:P22" si="4">D17+D21</f>
        <v>33</v>
      </c>
      <c r="E22" s="26">
        <f t="shared" si="4"/>
        <v>31</v>
      </c>
      <c r="F22" s="26">
        <f t="shared" si="4"/>
        <v>33</v>
      </c>
      <c r="G22" s="26">
        <f t="shared" si="4"/>
        <v>27</v>
      </c>
      <c r="H22" s="26">
        <f t="shared" si="4"/>
        <v>44</v>
      </c>
      <c r="I22" s="26">
        <f t="shared" si="4"/>
        <v>39</v>
      </c>
      <c r="J22" s="26">
        <f t="shared" si="4"/>
        <v>36</v>
      </c>
      <c r="K22" s="26">
        <f t="shared" si="4"/>
        <v>37</v>
      </c>
      <c r="L22" s="26">
        <f t="shared" si="4"/>
        <v>31</v>
      </c>
      <c r="M22" s="26">
        <f t="shared" si="4"/>
        <v>41</v>
      </c>
      <c r="N22" s="26">
        <f t="shared" si="4"/>
        <v>38</v>
      </c>
      <c r="O22" s="26">
        <f t="shared" si="4"/>
        <v>40</v>
      </c>
      <c r="P22" s="27">
        <f t="shared" si="4"/>
        <v>430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55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65" t="s">
        <v>30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7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68" t="s">
        <v>31</v>
      </c>
      <c r="C27" s="14" t="s">
        <v>32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6">
        <f t="shared" ref="P27:P32" si="5">SUM(D27:O27)</f>
        <v>0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69"/>
      <c r="C28" s="14" t="s">
        <v>33</v>
      </c>
      <c r="D28" s="15">
        <v>3</v>
      </c>
      <c r="E28" s="15">
        <v>3</v>
      </c>
      <c r="F28" s="15">
        <v>15</v>
      </c>
      <c r="G28" s="15">
        <v>9</v>
      </c>
      <c r="H28" s="15">
        <v>2</v>
      </c>
      <c r="I28" s="15">
        <v>2</v>
      </c>
      <c r="J28" s="15">
        <v>3</v>
      </c>
      <c r="K28" s="15">
        <v>7</v>
      </c>
      <c r="L28" s="15">
        <v>1</v>
      </c>
      <c r="M28" s="15">
        <v>6</v>
      </c>
      <c r="N28" s="15">
        <v>3</v>
      </c>
      <c r="O28" s="15">
        <v>0</v>
      </c>
      <c r="P28" s="16">
        <f t="shared" si="5"/>
        <v>54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69"/>
      <c r="C29" s="14" t="s">
        <v>34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6">
        <f t="shared" si="5"/>
        <v>0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69"/>
      <c r="C30" s="14" t="s">
        <v>35</v>
      </c>
      <c r="D30" s="15">
        <v>0</v>
      </c>
      <c r="E30" s="15">
        <v>0</v>
      </c>
      <c r="F30" s="15">
        <v>0</v>
      </c>
      <c r="G30" s="15">
        <v>0</v>
      </c>
      <c r="H30" s="15">
        <v>1</v>
      </c>
      <c r="I30" s="15">
        <v>0</v>
      </c>
      <c r="J30" s="15">
        <v>2</v>
      </c>
      <c r="K30" s="15">
        <v>1</v>
      </c>
      <c r="L30" s="15">
        <v>2</v>
      </c>
      <c r="M30" s="15">
        <v>1</v>
      </c>
      <c r="N30" s="15">
        <v>2</v>
      </c>
      <c r="O30" s="15">
        <v>1</v>
      </c>
      <c r="P30" s="16">
        <f t="shared" si="5"/>
        <v>10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69"/>
      <c r="C31" s="14" t="s">
        <v>36</v>
      </c>
      <c r="D31" s="15">
        <v>0</v>
      </c>
      <c r="E31" s="15">
        <v>1</v>
      </c>
      <c r="F31" s="15">
        <v>1</v>
      </c>
      <c r="G31" s="15">
        <v>0</v>
      </c>
      <c r="H31" s="15">
        <v>0</v>
      </c>
      <c r="I31" s="15">
        <v>0</v>
      </c>
      <c r="J31" s="15">
        <v>0</v>
      </c>
      <c r="K31" s="15">
        <v>1</v>
      </c>
      <c r="L31" s="15">
        <v>2</v>
      </c>
      <c r="M31" s="15">
        <v>1</v>
      </c>
      <c r="N31" s="15">
        <v>0</v>
      </c>
      <c r="O31" s="15">
        <v>0</v>
      </c>
      <c r="P31" s="16">
        <f t="shared" si="5"/>
        <v>6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70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5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55" t="s">
        <v>28</v>
      </c>
      <c r="C33" s="56"/>
      <c r="D33" s="26">
        <f t="shared" ref="D33:P33" si="6">SUM(D27:D32)</f>
        <v>3</v>
      </c>
      <c r="E33" s="26">
        <f t="shared" si="6"/>
        <v>4</v>
      </c>
      <c r="F33" s="26">
        <f t="shared" si="6"/>
        <v>16</v>
      </c>
      <c r="G33" s="26">
        <f t="shared" si="6"/>
        <v>9</v>
      </c>
      <c r="H33" s="26">
        <f t="shared" si="6"/>
        <v>3</v>
      </c>
      <c r="I33" s="26">
        <f t="shared" si="6"/>
        <v>2</v>
      </c>
      <c r="J33" s="26">
        <f t="shared" si="6"/>
        <v>5</v>
      </c>
      <c r="K33" s="26">
        <f t="shared" si="6"/>
        <v>9</v>
      </c>
      <c r="L33" s="26">
        <f t="shared" si="6"/>
        <v>5</v>
      </c>
      <c r="M33" s="26">
        <f t="shared" si="6"/>
        <v>8</v>
      </c>
      <c r="N33" s="26">
        <f t="shared" si="6"/>
        <v>5</v>
      </c>
      <c r="O33" s="26">
        <f t="shared" si="6"/>
        <v>1</v>
      </c>
      <c r="P33" s="27">
        <f t="shared" si="6"/>
        <v>70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56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65" t="s">
        <v>39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7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51" t="s">
        <v>40</v>
      </c>
      <c r="C37" s="52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53" t="s">
        <v>41</v>
      </c>
      <c r="C38" s="54"/>
      <c r="D38" s="33">
        <v>21</v>
      </c>
      <c r="E38" s="33">
        <v>15</v>
      </c>
      <c r="F38" s="33">
        <v>8</v>
      </c>
      <c r="G38" s="33">
        <v>3</v>
      </c>
      <c r="H38" s="33">
        <v>8</v>
      </c>
      <c r="I38" s="33">
        <v>13</v>
      </c>
      <c r="J38" s="33">
        <v>11</v>
      </c>
      <c r="K38" s="33">
        <v>10</v>
      </c>
      <c r="L38" s="33">
        <v>15</v>
      </c>
      <c r="M38" s="33">
        <v>6</v>
      </c>
      <c r="N38" s="33">
        <v>10</v>
      </c>
      <c r="O38" s="33">
        <v>8</v>
      </c>
      <c r="P38" s="34">
        <f>SUM(D38:O38)</f>
        <v>128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57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38:C38"/>
    <mergeCell ref="B25:P25"/>
    <mergeCell ref="B22:C22"/>
    <mergeCell ref="B13:P13"/>
    <mergeCell ref="B5:P5"/>
    <mergeCell ref="B6:P6"/>
    <mergeCell ref="B7:P7"/>
    <mergeCell ref="B15:B17"/>
    <mergeCell ref="B11:P12"/>
    <mergeCell ref="B9:P10"/>
    <mergeCell ref="B18:B21"/>
    <mergeCell ref="B27:B32"/>
    <mergeCell ref="B33:C33"/>
    <mergeCell ref="B36:P36"/>
    <mergeCell ref="B37:C37"/>
  </mergeCells>
  <pageMargins left="0.7" right="0.7" top="0.75" bottom="0.75" header="0.3" footer="0.3"/>
  <pageSetup scale="5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1000"/>
  <sheetViews>
    <sheetView view="pageBreakPreview" zoomScale="60" zoomScaleNormal="100" workbookViewId="0">
      <selection activeCell="B38" sqref="B38:C38"/>
    </sheetView>
  </sheetViews>
  <sheetFormatPr baseColWidth="10" defaultColWidth="14.42578125" defaultRowHeight="15" customHeight="1"/>
  <cols>
    <col min="1" max="1" width="2" customWidth="1"/>
    <col min="2" max="2" width="14" customWidth="1"/>
    <col min="3" max="3" width="22.5703125" customWidth="1"/>
    <col min="4" max="4" width="10.5703125" customWidth="1"/>
    <col min="5" max="5" width="10.7109375" customWidth="1"/>
    <col min="6" max="6" width="9.7109375" customWidth="1"/>
    <col min="7" max="7" width="7.28515625" customWidth="1"/>
    <col min="8" max="8" width="6.7109375" customWidth="1"/>
    <col min="9" max="9" width="8.28515625" customWidth="1"/>
    <col min="10" max="10" width="8.140625" customWidth="1"/>
    <col min="11" max="11" width="10.28515625" customWidth="1"/>
    <col min="12" max="12" width="12.7109375" customWidth="1"/>
    <col min="13" max="13" width="11.5703125" customWidth="1"/>
    <col min="14" max="14" width="13.7109375" customWidth="1"/>
    <col min="15" max="15" width="12.425781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71" t="s">
        <v>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73" t="s">
        <v>1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74" t="s">
        <v>2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75" t="s">
        <v>3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75" t="s">
        <v>58</v>
      </c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65" t="s">
        <v>5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7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68" t="s">
        <v>21</v>
      </c>
      <c r="C15" s="14" t="s">
        <v>22</v>
      </c>
      <c r="D15" s="15">
        <v>33</v>
      </c>
      <c r="E15" s="15">
        <v>21</v>
      </c>
      <c r="F15" s="15">
        <v>20</v>
      </c>
      <c r="G15" s="15">
        <v>22</v>
      </c>
      <c r="H15" s="15">
        <v>29</v>
      </c>
      <c r="I15" s="15">
        <v>27</v>
      </c>
      <c r="J15" s="15">
        <v>20</v>
      </c>
      <c r="K15" s="15">
        <v>26</v>
      </c>
      <c r="L15" s="15">
        <v>19</v>
      </c>
      <c r="M15" s="15">
        <v>24</v>
      </c>
      <c r="N15" s="15">
        <v>23</v>
      </c>
      <c r="O15" s="15">
        <v>9</v>
      </c>
      <c r="P15" s="16">
        <f t="shared" ref="P15:P16" si="0">SUM(D15:O15)</f>
        <v>273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69"/>
      <c r="C16" s="14" t="s">
        <v>23</v>
      </c>
      <c r="D16" s="15">
        <v>22</v>
      </c>
      <c r="E16" s="15">
        <v>30</v>
      </c>
      <c r="F16" s="15">
        <v>29</v>
      </c>
      <c r="G16" s="15">
        <v>18</v>
      </c>
      <c r="H16" s="15">
        <v>29</v>
      </c>
      <c r="I16" s="15">
        <v>40</v>
      </c>
      <c r="J16" s="15">
        <v>26</v>
      </c>
      <c r="K16" s="15">
        <v>32</v>
      </c>
      <c r="L16" s="15">
        <v>18</v>
      </c>
      <c r="M16" s="15">
        <v>45</v>
      </c>
      <c r="N16" s="15">
        <v>30</v>
      </c>
      <c r="O16" s="15">
        <v>46</v>
      </c>
      <c r="P16" s="16">
        <f t="shared" si="0"/>
        <v>365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70"/>
      <c r="C17" s="22" t="s">
        <v>25</v>
      </c>
      <c r="D17" s="23">
        <f t="shared" ref="D17:P17" si="1">SUM(D15:D16)</f>
        <v>55</v>
      </c>
      <c r="E17" s="23">
        <f t="shared" si="1"/>
        <v>51</v>
      </c>
      <c r="F17" s="23">
        <f t="shared" si="1"/>
        <v>49</v>
      </c>
      <c r="G17" s="23">
        <f t="shared" si="1"/>
        <v>40</v>
      </c>
      <c r="H17" s="23">
        <f t="shared" si="1"/>
        <v>58</v>
      </c>
      <c r="I17" s="23">
        <f t="shared" si="1"/>
        <v>67</v>
      </c>
      <c r="J17" s="23">
        <f t="shared" si="1"/>
        <v>46</v>
      </c>
      <c r="K17" s="23">
        <f t="shared" si="1"/>
        <v>58</v>
      </c>
      <c r="L17" s="23">
        <f t="shared" si="1"/>
        <v>37</v>
      </c>
      <c r="M17" s="23">
        <f t="shared" si="1"/>
        <v>69</v>
      </c>
      <c r="N17" s="23">
        <f t="shared" si="1"/>
        <v>53</v>
      </c>
      <c r="O17" s="23">
        <f t="shared" si="1"/>
        <v>55</v>
      </c>
      <c r="P17" s="24">
        <f t="shared" si="1"/>
        <v>638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68" t="s">
        <v>26</v>
      </c>
      <c r="C18" s="14" t="s">
        <v>22</v>
      </c>
      <c r="D18" s="15">
        <v>108</v>
      </c>
      <c r="E18" s="15">
        <v>123</v>
      </c>
      <c r="F18" s="15">
        <v>135</v>
      </c>
      <c r="G18" s="15">
        <v>144</v>
      </c>
      <c r="H18" s="15">
        <v>175</v>
      </c>
      <c r="I18" s="15">
        <v>150</v>
      </c>
      <c r="J18" s="15">
        <v>163</v>
      </c>
      <c r="K18" s="15">
        <v>195</v>
      </c>
      <c r="L18" s="15">
        <v>112</v>
      </c>
      <c r="M18" s="15">
        <v>185</v>
      </c>
      <c r="N18" s="15">
        <v>129</v>
      </c>
      <c r="O18" s="15">
        <v>169</v>
      </c>
      <c r="P18" s="16">
        <f t="shared" ref="P18:P20" si="2">SUM(D18:O18)</f>
        <v>1788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69"/>
      <c r="C19" s="14" t="s">
        <v>23</v>
      </c>
      <c r="D19" s="15">
        <v>204</v>
      </c>
      <c r="E19" s="15">
        <v>152</v>
      </c>
      <c r="F19" s="15">
        <v>199</v>
      </c>
      <c r="G19" s="15">
        <v>161</v>
      </c>
      <c r="H19" s="15">
        <v>178</v>
      </c>
      <c r="I19" s="15">
        <v>272</v>
      </c>
      <c r="J19" s="15">
        <v>236</v>
      </c>
      <c r="K19" s="15">
        <v>233</v>
      </c>
      <c r="L19" s="15">
        <v>160</v>
      </c>
      <c r="M19" s="15">
        <v>361</v>
      </c>
      <c r="N19" s="15">
        <v>272</v>
      </c>
      <c r="O19" s="15">
        <v>266</v>
      </c>
      <c r="P19" s="16">
        <f t="shared" si="2"/>
        <v>2694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69"/>
      <c r="C20" s="14" t="s">
        <v>27</v>
      </c>
      <c r="D20" s="15">
        <v>23</v>
      </c>
      <c r="E20" s="15">
        <v>15</v>
      </c>
      <c r="F20" s="15">
        <v>41</v>
      </c>
      <c r="G20" s="15">
        <v>41</v>
      </c>
      <c r="H20" s="15">
        <v>52</v>
      </c>
      <c r="I20" s="15">
        <v>40</v>
      </c>
      <c r="J20" s="15">
        <v>28</v>
      </c>
      <c r="K20" s="15">
        <v>47</v>
      </c>
      <c r="L20" s="15">
        <v>27</v>
      </c>
      <c r="M20" s="15">
        <v>42</v>
      </c>
      <c r="N20" s="15">
        <v>26</v>
      </c>
      <c r="O20" s="15">
        <v>29</v>
      </c>
      <c r="P20" s="16">
        <f t="shared" si="2"/>
        <v>411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70"/>
      <c r="C21" s="22" t="s">
        <v>25</v>
      </c>
      <c r="D21" s="23">
        <f t="shared" ref="D21:P21" si="3">SUM(D18:D20)</f>
        <v>335</v>
      </c>
      <c r="E21" s="23">
        <f t="shared" si="3"/>
        <v>290</v>
      </c>
      <c r="F21" s="23">
        <f t="shared" si="3"/>
        <v>375</v>
      </c>
      <c r="G21" s="23">
        <f t="shared" si="3"/>
        <v>346</v>
      </c>
      <c r="H21" s="23">
        <f t="shared" si="3"/>
        <v>405</v>
      </c>
      <c r="I21" s="23">
        <f t="shared" si="3"/>
        <v>462</v>
      </c>
      <c r="J21" s="23">
        <f t="shared" si="3"/>
        <v>427</v>
      </c>
      <c r="K21" s="23">
        <f t="shared" si="3"/>
        <v>475</v>
      </c>
      <c r="L21" s="23">
        <f t="shared" si="3"/>
        <v>299</v>
      </c>
      <c r="M21" s="23">
        <f t="shared" si="3"/>
        <v>588</v>
      </c>
      <c r="N21" s="23">
        <f t="shared" si="3"/>
        <v>427</v>
      </c>
      <c r="O21" s="23">
        <f t="shared" si="3"/>
        <v>464</v>
      </c>
      <c r="P21" s="24">
        <f t="shared" si="3"/>
        <v>4893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55" t="s">
        <v>28</v>
      </c>
      <c r="C22" s="56"/>
      <c r="D22" s="26">
        <f t="shared" ref="D22:P22" si="4">D17+D21</f>
        <v>390</v>
      </c>
      <c r="E22" s="26">
        <f t="shared" si="4"/>
        <v>341</v>
      </c>
      <c r="F22" s="26">
        <f t="shared" si="4"/>
        <v>424</v>
      </c>
      <c r="G22" s="26">
        <f t="shared" si="4"/>
        <v>386</v>
      </c>
      <c r="H22" s="26">
        <f t="shared" si="4"/>
        <v>463</v>
      </c>
      <c r="I22" s="26">
        <f t="shared" si="4"/>
        <v>529</v>
      </c>
      <c r="J22" s="26">
        <f t="shared" si="4"/>
        <v>473</v>
      </c>
      <c r="K22" s="26">
        <f t="shared" si="4"/>
        <v>533</v>
      </c>
      <c r="L22" s="26">
        <f t="shared" si="4"/>
        <v>336</v>
      </c>
      <c r="M22" s="26">
        <f t="shared" si="4"/>
        <v>657</v>
      </c>
      <c r="N22" s="26">
        <f t="shared" si="4"/>
        <v>480</v>
      </c>
      <c r="O22" s="26">
        <f t="shared" si="4"/>
        <v>519</v>
      </c>
      <c r="P22" s="27">
        <f t="shared" si="4"/>
        <v>5531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59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65" t="s">
        <v>30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7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68" t="s">
        <v>31</v>
      </c>
      <c r="C27" s="14" t="s">
        <v>32</v>
      </c>
      <c r="D27" s="15">
        <v>5</v>
      </c>
      <c r="E27" s="15">
        <v>10</v>
      </c>
      <c r="F27" s="15">
        <v>25</v>
      </c>
      <c r="G27" s="15">
        <v>4</v>
      </c>
      <c r="H27" s="15">
        <v>13</v>
      </c>
      <c r="I27" s="15">
        <v>12</v>
      </c>
      <c r="J27" s="15">
        <v>11</v>
      </c>
      <c r="K27" s="15">
        <v>14</v>
      </c>
      <c r="L27" s="15">
        <v>7</v>
      </c>
      <c r="M27" s="15">
        <v>18</v>
      </c>
      <c r="N27" s="15">
        <v>13</v>
      </c>
      <c r="O27" s="15">
        <v>7</v>
      </c>
      <c r="P27" s="16">
        <f t="shared" ref="P27:P32" si="5">SUM(D27:O27)</f>
        <v>139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69"/>
      <c r="C28" s="14" t="s">
        <v>33</v>
      </c>
      <c r="D28" s="15">
        <v>0</v>
      </c>
      <c r="E28" s="15">
        <v>2</v>
      </c>
      <c r="F28" s="15">
        <v>0</v>
      </c>
      <c r="G28" s="15">
        <v>2</v>
      </c>
      <c r="H28" s="15">
        <v>3</v>
      </c>
      <c r="I28" s="15">
        <v>1</v>
      </c>
      <c r="J28" s="15">
        <v>1</v>
      </c>
      <c r="K28" s="15">
        <v>1</v>
      </c>
      <c r="L28" s="15">
        <v>0</v>
      </c>
      <c r="M28" s="15">
        <v>1</v>
      </c>
      <c r="N28" s="15">
        <v>4</v>
      </c>
      <c r="O28" s="15">
        <v>3</v>
      </c>
      <c r="P28" s="16">
        <f t="shared" si="5"/>
        <v>18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69"/>
      <c r="C29" s="14" t="s">
        <v>34</v>
      </c>
      <c r="D29" s="15">
        <v>3</v>
      </c>
      <c r="E29" s="15">
        <v>2</v>
      </c>
      <c r="F29" s="15">
        <v>5</v>
      </c>
      <c r="G29" s="15">
        <v>3</v>
      </c>
      <c r="H29" s="15">
        <v>4</v>
      </c>
      <c r="I29" s="15">
        <v>0</v>
      </c>
      <c r="J29" s="15">
        <v>3</v>
      </c>
      <c r="K29" s="15">
        <v>4</v>
      </c>
      <c r="L29" s="15">
        <v>6</v>
      </c>
      <c r="M29" s="15">
        <v>2</v>
      </c>
      <c r="N29" s="15">
        <v>2</v>
      </c>
      <c r="O29" s="15">
        <v>0</v>
      </c>
      <c r="P29" s="16">
        <f t="shared" si="5"/>
        <v>34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69"/>
      <c r="C30" s="14" t="s">
        <v>35</v>
      </c>
      <c r="D30" s="15">
        <v>9</v>
      </c>
      <c r="E30" s="15">
        <v>5</v>
      </c>
      <c r="F30" s="15">
        <v>3</v>
      </c>
      <c r="G30" s="15">
        <v>6</v>
      </c>
      <c r="H30" s="15">
        <v>4</v>
      </c>
      <c r="I30" s="15">
        <v>6</v>
      </c>
      <c r="J30" s="15">
        <v>5</v>
      </c>
      <c r="K30" s="15">
        <v>7</v>
      </c>
      <c r="L30" s="15">
        <v>9</v>
      </c>
      <c r="M30" s="15">
        <v>10</v>
      </c>
      <c r="N30" s="15">
        <v>17</v>
      </c>
      <c r="O30" s="15">
        <v>10</v>
      </c>
      <c r="P30" s="16">
        <f t="shared" si="5"/>
        <v>91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69"/>
      <c r="C31" s="14" t="s">
        <v>36</v>
      </c>
      <c r="D31" s="15">
        <v>1</v>
      </c>
      <c r="E31" s="15">
        <v>2</v>
      </c>
      <c r="F31" s="15">
        <v>1</v>
      </c>
      <c r="G31" s="15">
        <v>1</v>
      </c>
      <c r="H31" s="15">
        <v>2</v>
      </c>
      <c r="I31" s="15">
        <v>1</v>
      </c>
      <c r="J31" s="15">
        <v>3</v>
      </c>
      <c r="K31" s="15">
        <v>1</v>
      </c>
      <c r="L31" s="15">
        <v>0</v>
      </c>
      <c r="M31" s="15">
        <v>0</v>
      </c>
      <c r="N31" s="15">
        <v>1</v>
      </c>
      <c r="O31" s="15">
        <v>0</v>
      </c>
      <c r="P31" s="16">
        <f t="shared" si="5"/>
        <v>13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70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/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5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55" t="s">
        <v>28</v>
      </c>
      <c r="C33" s="56"/>
      <c r="D33" s="26">
        <f t="shared" ref="D33:P33" si="6">SUM(D27:D32)</f>
        <v>18</v>
      </c>
      <c r="E33" s="26">
        <f t="shared" si="6"/>
        <v>21</v>
      </c>
      <c r="F33" s="26">
        <f t="shared" si="6"/>
        <v>34</v>
      </c>
      <c r="G33" s="26">
        <f t="shared" si="6"/>
        <v>16</v>
      </c>
      <c r="H33" s="26">
        <f t="shared" si="6"/>
        <v>26</v>
      </c>
      <c r="I33" s="26">
        <f t="shared" si="6"/>
        <v>20</v>
      </c>
      <c r="J33" s="26">
        <f t="shared" si="6"/>
        <v>23</v>
      </c>
      <c r="K33" s="26">
        <f t="shared" si="6"/>
        <v>27</v>
      </c>
      <c r="L33" s="26">
        <f t="shared" si="6"/>
        <v>22</v>
      </c>
      <c r="M33" s="26">
        <f t="shared" si="6"/>
        <v>31</v>
      </c>
      <c r="N33" s="26">
        <f t="shared" si="6"/>
        <v>37</v>
      </c>
      <c r="O33" s="26">
        <f t="shared" si="6"/>
        <v>20</v>
      </c>
      <c r="P33" s="27">
        <f t="shared" si="6"/>
        <v>295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60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65" t="s">
        <v>39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7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51" t="s">
        <v>40</v>
      </c>
      <c r="C37" s="52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53" t="s">
        <v>41</v>
      </c>
      <c r="C38" s="54"/>
      <c r="D38" s="33">
        <v>85</v>
      </c>
      <c r="E38" s="33">
        <v>84</v>
      </c>
      <c r="F38" s="33">
        <v>93</v>
      </c>
      <c r="G38" s="33">
        <v>123</v>
      </c>
      <c r="H38" s="33">
        <v>93</v>
      </c>
      <c r="I38" s="33">
        <v>120</v>
      </c>
      <c r="J38" s="33">
        <v>97</v>
      </c>
      <c r="K38" s="33">
        <v>124</v>
      </c>
      <c r="L38" s="33">
        <v>99</v>
      </c>
      <c r="M38" s="33">
        <v>125</v>
      </c>
      <c r="N38" s="33">
        <v>110</v>
      </c>
      <c r="O38" s="33">
        <v>120</v>
      </c>
      <c r="P38" s="34">
        <f>SUM(D38:O38)</f>
        <v>1273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61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53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B7B7B"/>
  </sheetPr>
  <dimension ref="A1:Z1000"/>
  <sheetViews>
    <sheetView view="pageBreakPreview" zoomScale="60" zoomScaleNormal="100" workbookViewId="0">
      <selection activeCell="B38" sqref="B38:C38"/>
    </sheetView>
  </sheetViews>
  <sheetFormatPr baseColWidth="10" defaultColWidth="14.42578125" defaultRowHeight="15" customHeight="1"/>
  <cols>
    <col min="1" max="1" width="2" customWidth="1"/>
    <col min="2" max="2" width="14.28515625" customWidth="1"/>
    <col min="3" max="3" width="22.5703125" customWidth="1"/>
    <col min="4" max="4" width="10.42578125" customWidth="1"/>
    <col min="5" max="5" width="11" customWidth="1"/>
    <col min="6" max="6" width="10.140625" customWidth="1"/>
    <col min="7" max="7" width="8.5703125" customWidth="1"/>
    <col min="8" max="9" width="9.7109375" customWidth="1"/>
    <col min="10" max="10" width="8.7109375" customWidth="1"/>
    <col min="11" max="11" width="10.5703125" customWidth="1"/>
    <col min="12" max="12" width="14" customWidth="1"/>
    <col min="13" max="13" width="12.140625" customWidth="1"/>
    <col min="14" max="14" width="13.42578125" customWidth="1"/>
    <col min="15" max="15" width="12.8554687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71" t="s">
        <v>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73" t="s">
        <v>1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74" t="s">
        <v>2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75" t="s">
        <v>3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75" t="s">
        <v>62</v>
      </c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65" t="s">
        <v>5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7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68" t="s">
        <v>21</v>
      </c>
      <c r="C15" s="14" t="s">
        <v>22</v>
      </c>
      <c r="D15" s="15">
        <v>6</v>
      </c>
      <c r="E15" s="15">
        <v>10</v>
      </c>
      <c r="F15" s="15">
        <v>9</v>
      </c>
      <c r="G15" s="15">
        <v>7</v>
      </c>
      <c r="H15" s="15">
        <v>6</v>
      </c>
      <c r="I15" s="15">
        <v>9</v>
      </c>
      <c r="J15" s="15">
        <v>4</v>
      </c>
      <c r="K15" s="15">
        <v>2</v>
      </c>
      <c r="L15" s="15">
        <v>6</v>
      </c>
      <c r="M15" s="15">
        <v>6</v>
      </c>
      <c r="N15" s="15">
        <v>6</v>
      </c>
      <c r="O15" s="15">
        <v>3</v>
      </c>
      <c r="P15" s="16">
        <f t="shared" ref="P15:P16" si="0">SUM(D15:O15)</f>
        <v>74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69"/>
      <c r="C16" s="14" t="s">
        <v>23</v>
      </c>
      <c r="D16" s="15">
        <v>9</v>
      </c>
      <c r="E16" s="15">
        <v>6</v>
      </c>
      <c r="F16" s="15">
        <v>5</v>
      </c>
      <c r="G16" s="15">
        <v>5</v>
      </c>
      <c r="H16" s="15">
        <v>7</v>
      </c>
      <c r="I16" s="15">
        <v>5</v>
      </c>
      <c r="J16" s="15">
        <v>4</v>
      </c>
      <c r="K16" s="15">
        <v>3</v>
      </c>
      <c r="L16" s="15">
        <v>9</v>
      </c>
      <c r="M16" s="15">
        <v>9</v>
      </c>
      <c r="N16" s="15">
        <v>11</v>
      </c>
      <c r="O16" s="15">
        <v>13</v>
      </c>
      <c r="P16" s="16">
        <f t="shared" si="0"/>
        <v>86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70"/>
      <c r="C17" s="22" t="s">
        <v>25</v>
      </c>
      <c r="D17" s="23">
        <f t="shared" ref="D17:P17" si="1">SUM(D15:D16)</f>
        <v>15</v>
      </c>
      <c r="E17" s="23">
        <f t="shared" si="1"/>
        <v>16</v>
      </c>
      <c r="F17" s="23">
        <f t="shared" si="1"/>
        <v>14</v>
      </c>
      <c r="G17" s="23">
        <f t="shared" si="1"/>
        <v>12</v>
      </c>
      <c r="H17" s="23">
        <f t="shared" si="1"/>
        <v>13</v>
      </c>
      <c r="I17" s="23">
        <f t="shared" si="1"/>
        <v>14</v>
      </c>
      <c r="J17" s="23">
        <f t="shared" si="1"/>
        <v>8</v>
      </c>
      <c r="K17" s="23">
        <f t="shared" si="1"/>
        <v>5</v>
      </c>
      <c r="L17" s="23">
        <f t="shared" si="1"/>
        <v>15</v>
      </c>
      <c r="M17" s="23">
        <f t="shared" si="1"/>
        <v>15</v>
      </c>
      <c r="N17" s="23">
        <f t="shared" si="1"/>
        <v>17</v>
      </c>
      <c r="O17" s="23">
        <f t="shared" si="1"/>
        <v>16</v>
      </c>
      <c r="P17" s="24">
        <f t="shared" si="1"/>
        <v>160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68" t="s">
        <v>26</v>
      </c>
      <c r="C18" s="14" t="s">
        <v>22</v>
      </c>
      <c r="D18" s="15">
        <v>46</v>
      </c>
      <c r="E18" s="15">
        <v>42</v>
      </c>
      <c r="F18" s="15">
        <v>45</v>
      </c>
      <c r="G18" s="15">
        <v>33</v>
      </c>
      <c r="H18" s="15">
        <v>37</v>
      </c>
      <c r="I18" s="15">
        <v>33</v>
      </c>
      <c r="J18" s="15">
        <v>49</v>
      </c>
      <c r="K18" s="15">
        <v>33</v>
      </c>
      <c r="L18" s="15">
        <v>36</v>
      </c>
      <c r="M18" s="15">
        <v>36</v>
      </c>
      <c r="N18" s="15">
        <v>37</v>
      </c>
      <c r="O18" s="15">
        <v>43</v>
      </c>
      <c r="P18" s="16">
        <f t="shared" ref="P18:P20" si="2">SUM(D18:O18)</f>
        <v>470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69"/>
      <c r="C19" s="14" t="s">
        <v>23</v>
      </c>
      <c r="D19" s="15">
        <v>67</v>
      </c>
      <c r="E19" s="15">
        <v>56</v>
      </c>
      <c r="F19" s="15">
        <v>51</v>
      </c>
      <c r="G19" s="15">
        <v>46</v>
      </c>
      <c r="H19" s="15">
        <v>57</v>
      </c>
      <c r="I19" s="15">
        <v>42</v>
      </c>
      <c r="J19" s="15">
        <v>48</v>
      </c>
      <c r="K19" s="15">
        <v>56</v>
      </c>
      <c r="L19" s="15">
        <v>50</v>
      </c>
      <c r="M19" s="15">
        <v>50</v>
      </c>
      <c r="N19" s="15">
        <v>34</v>
      </c>
      <c r="O19" s="15">
        <v>42</v>
      </c>
      <c r="P19" s="16">
        <f t="shared" si="2"/>
        <v>599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69"/>
      <c r="C20" s="14" t="s">
        <v>27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6">
        <f t="shared" si="2"/>
        <v>0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70"/>
      <c r="C21" s="22" t="s">
        <v>25</v>
      </c>
      <c r="D21" s="23">
        <f t="shared" ref="D21:P21" si="3">SUM(D18:D20)</f>
        <v>113</v>
      </c>
      <c r="E21" s="23">
        <f t="shared" si="3"/>
        <v>98</v>
      </c>
      <c r="F21" s="23">
        <f t="shared" si="3"/>
        <v>96</v>
      </c>
      <c r="G21" s="23">
        <f t="shared" si="3"/>
        <v>79</v>
      </c>
      <c r="H21" s="23">
        <f t="shared" si="3"/>
        <v>94</v>
      </c>
      <c r="I21" s="23">
        <f t="shared" si="3"/>
        <v>75</v>
      </c>
      <c r="J21" s="23">
        <f t="shared" si="3"/>
        <v>97</v>
      </c>
      <c r="K21" s="23">
        <f t="shared" si="3"/>
        <v>89</v>
      </c>
      <c r="L21" s="23">
        <f t="shared" si="3"/>
        <v>86</v>
      </c>
      <c r="M21" s="23">
        <f t="shared" si="3"/>
        <v>86</v>
      </c>
      <c r="N21" s="23">
        <f t="shared" si="3"/>
        <v>71</v>
      </c>
      <c r="O21" s="23">
        <f t="shared" si="3"/>
        <v>85</v>
      </c>
      <c r="P21" s="24">
        <f t="shared" si="3"/>
        <v>1069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55" t="s">
        <v>28</v>
      </c>
      <c r="C22" s="56"/>
      <c r="D22" s="26">
        <f t="shared" ref="D22:P22" si="4">D17+D21</f>
        <v>128</v>
      </c>
      <c r="E22" s="26">
        <f t="shared" si="4"/>
        <v>114</v>
      </c>
      <c r="F22" s="26">
        <f t="shared" si="4"/>
        <v>110</v>
      </c>
      <c r="G22" s="26">
        <f t="shared" si="4"/>
        <v>91</v>
      </c>
      <c r="H22" s="26">
        <f t="shared" si="4"/>
        <v>107</v>
      </c>
      <c r="I22" s="26">
        <f t="shared" si="4"/>
        <v>89</v>
      </c>
      <c r="J22" s="26">
        <f t="shared" si="4"/>
        <v>105</v>
      </c>
      <c r="K22" s="26">
        <f t="shared" si="4"/>
        <v>94</v>
      </c>
      <c r="L22" s="26">
        <f t="shared" si="4"/>
        <v>101</v>
      </c>
      <c r="M22" s="26">
        <f t="shared" si="4"/>
        <v>101</v>
      </c>
      <c r="N22" s="26">
        <f t="shared" si="4"/>
        <v>88</v>
      </c>
      <c r="O22" s="26">
        <f t="shared" si="4"/>
        <v>101</v>
      </c>
      <c r="P22" s="27">
        <f t="shared" si="4"/>
        <v>1229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63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65" t="s">
        <v>30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7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68" t="s">
        <v>31</v>
      </c>
      <c r="C27" s="14" t="s">
        <v>32</v>
      </c>
      <c r="D27" s="15">
        <v>5</v>
      </c>
      <c r="E27" s="15">
        <v>6</v>
      </c>
      <c r="F27" s="15">
        <v>4</v>
      </c>
      <c r="G27" s="15">
        <v>21</v>
      </c>
      <c r="H27" s="15">
        <v>6</v>
      </c>
      <c r="I27" s="15">
        <v>4</v>
      </c>
      <c r="J27" s="15">
        <v>8</v>
      </c>
      <c r="K27" s="15">
        <v>7</v>
      </c>
      <c r="L27" s="15">
        <v>9</v>
      </c>
      <c r="M27" s="15">
        <v>6</v>
      </c>
      <c r="N27" s="15">
        <v>3</v>
      </c>
      <c r="O27" s="15">
        <v>7</v>
      </c>
      <c r="P27" s="16">
        <f t="shared" ref="P27:P32" si="5">SUM(D27:O27)</f>
        <v>86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69"/>
      <c r="C28" s="14" t="s">
        <v>33</v>
      </c>
      <c r="D28" s="15">
        <v>4</v>
      </c>
      <c r="E28" s="15">
        <v>1</v>
      </c>
      <c r="F28" s="15">
        <v>1</v>
      </c>
      <c r="G28" s="15">
        <v>1</v>
      </c>
      <c r="H28" s="15">
        <v>1</v>
      </c>
      <c r="I28" s="15">
        <v>6</v>
      </c>
      <c r="J28" s="15">
        <v>0</v>
      </c>
      <c r="K28" s="15">
        <v>0</v>
      </c>
      <c r="L28" s="15">
        <v>0</v>
      </c>
      <c r="M28" s="15">
        <v>1</v>
      </c>
      <c r="N28" s="15">
        <v>0</v>
      </c>
      <c r="O28" s="15">
        <v>0</v>
      </c>
      <c r="P28" s="16">
        <f t="shared" si="5"/>
        <v>15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69"/>
      <c r="C29" s="14" t="s">
        <v>34</v>
      </c>
      <c r="D29" s="15">
        <v>0</v>
      </c>
      <c r="E29" s="15">
        <v>0</v>
      </c>
      <c r="F29" s="15">
        <v>1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1</v>
      </c>
      <c r="N29" s="15">
        <v>1</v>
      </c>
      <c r="O29" s="15">
        <v>0</v>
      </c>
      <c r="P29" s="16">
        <f t="shared" si="5"/>
        <v>3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69"/>
      <c r="C30" s="14" t="s">
        <v>35</v>
      </c>
      <c r="D30" s="15">
        <v>0</v>
      </c>
      <c r="E30" s="15">
        <v>1</v>
      </c>
      <c r="F30" s="15">
        <v>1</v>
      </c>
      <c r="G30" s="15">
        <v>0</v>
      </c>
      <c r="H30" s="15">
        <v>0</v>
      </c>
      <c r="I30" s="15">
        <v>0</v>
      </c>
      <c r="J30" s="15">
        <v>0</v>
      </c>
      <c r="K30" s="15">
        <v>1</v>
      </c>
      <c r="L30" s="15">
        <v>1</v>
      </c>
      <c r="M30" s="15">
        <v>1</v>
      </c>
      <c r="N30" s="15">
        <v>1</v>
      </c>
      <c r="O30" s="15">
        <v>0</v>
      </c>
      <c r="P30" s="16">
        <f t="shared" si="5"/>
        <v>6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69"/>
      <c r="C31" s="14" t="s">
        <v>36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1</v>
      </c>
      <c r="L31" s="15">
        <v>0</v>
      </c>
      <c r="M31" s="15">
        <v>0</v>
      </c>
      <c r="N31" s="15">
        <v>1</v>
      </c>
      <c r="O31" s="15">
        <v>0</v>
      </c>
      <c r="P31" s="16">
        <f t="shared" si="5"/>
        <v>2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70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5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55" t="s">
        <v>28</v>
      </c>
      <c r="C33" s="56"/>
      <c r="D33" s="26">
        <f t="shared" ref="D33:P33" si="6">SUM(D27:D32)</f>
        <v>9</v>
      </c>
      <c r="E33" s="26">
        <f t="shared" si="6"/>
        <v>8</v>
      </c>
      <c r="F33" s="26">
        <f t="shared" si="6"/>
        <v>7</v>
      </c>
      <c r="G33" s="26">
        <f t="shared" si="6"/>
        <v>22</v>
      </c>
      <c r="H33" s="26">
        <f t="shared" si="6"/>
        <v>7</v>
      </c>
      <c r="I33" s="26">
        <f t="shared" si="6"/>
        <v>10</v>
      </c>
      <c r="J33" s="26">
        <f t="shared" si="6"/>
        <v>8</v>
      </c>
      <c r="K33" s="26">
        <f t="shared" si="6"/>
        <v>9</v>
      </c>
      <c r="L33" s="26">
        <f t="shared" si="6"/>
        <v>10</v>
      </c>
      <c r="M33" s="26">
        <f t="shared" si="6"/>
        <v>9</v>
      </c>
      <c r="N33" s="26">
        <f t="shared" si="6"/>
        <v>6</v>
      </c>
      <c r="O33" s="26">
        <f t="shared" si="6"/>
        <v>7</v>
      </c>
      <c r="P33" s="27">
        <f t="shared" si="6"/>
        <v>112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64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65" t="s">
        <v>39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7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51" t="s">
        <v>40</v>
      </c>
      <c r="C37" s="52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53" t="s">
        <v>41</v>
      </c>
      <c r="C38" s="54"/>
      <c r="D38" s="33">
        <v>12</v>
      </c>
      <c r="E38" s="33">
        <v>36</v>
      </c>
      <c r="F38" s="33">
        <v>4</v>
      </c>
      <c r="G38" s="33">
        <v>9</v>
      </c>
      <c r="H38" s="33">
        <v>2</v>
      </c>
      <c r="I38" s="33">
        <v>10</v>
      </c>
      <c r="J38" s="33">
        <v>4</v>
      </c>
      <c r="K38" s="33">
        <v>5</v>
      </c>
      <c r="L38" s="33">
        <v>3</v>
      </c>
      <c r="M38" s="33">
        <v>3</v>
      </c>
      <c r="N38" s="33">
        <v>3</v>
      </c>
      <c r="O38" s="33">
        <v>3</v>
      </c>
      <c r="P38" s="34">
        <f>SUM(D38:O38)</f>
        <v>94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65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5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1000"/>
  <sheetViews>
    <sheetView view="pageBreakPreview" zoomScale="60" zoomScaleNormal="100" workbookViewId="0">
      <selection activeCell="B38" sqref="B38:C38"/>
    </sheetView>
  </sheetViews>
  <sheetFormatPr baseColWidth="10" defaultColWidth="14.42578125" defaultRowHeight="15" customHeight="1"/>
  <cols>
    <col min="1" max="1" width="2" customWidth="1"/>
    <col min="2" max="2" width="14.5703125" customWidth="1"/>
    <col min="3" max="3" width="22.5703125" customWidth="1"/>
    <col min="4" max="4" width="11.28515625" customWidth="1"/>
    <col min="5" max="5" width="13.5703125" customWidth="1"/>
    <col min="6" max="6" width="11.7109375" customWidth="1"/>
    <col min="7" max="7" width="10.7109375" customWidth="1"/>
    <col min="8" max="8" width="10.5703125" customWidth="1"/>
    <col min="9" max="9" width="8.7109375" customWidth="1"/>
    <col min="10" max="10" width="8" customWidth="1"/>
    <col min="11" max="11" width="10" customWidth="1"/>
    <col min="12" max="12" width="14.7109375" customWidth="1"/>
    <col min="13" max="13" width="11.140625" customWidth="1"/>
    <col min="14" max="14" width="13.42578125" customWidth="1"/>
    <col min="15" max="15" width="12.57031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71" t="s">
        <v>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73" t="s">
        <v>1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74" t="s">
        <v>2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75" t="s">
        <v>3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75" t="s">
        <v>66</v>
      </c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78"/>
      <c r="C12" s="78"/>
      <c r="D12" s="78"/>
      <c r="E12" s="78"/>
      <c r="F12" s="78"/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65" t="s">
        <v>5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7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68" t="s">
        <v>21</v>
      </c>
      <c r="C15" s="14" t="s">
        <v>22</v>
      </c>
      <c r="D15" s="15">
        <v>8</v>
      </c>
      <c r="E15" s="15">
        <v>7</v>
      </c>
      <c r="F15" s="15">
        <v>14</v>
      </c>
      <c r="G15" s="15">
        <v>10</v>
      </c>
      <c r="H15" s="15">
        <v>10</v>
      </c>
      <c r="I15" s="15">
        <v>6</v>
      </c>
      <c r="J15" s="15">
        <v>10</v>
      </c>
      <c r="K15" s="15">
        <v>6</v>
      </c>
      <c r="L15" s="15">
        <v>13</v>
      </c>
      <c r="M15" s="15">
        <v>8</v>
      </c>
      <c r="N15" s="15">
        <v>3</v>
      </c>
      <c r="O15" s="15">
        <v>12</v>
      </c>
      <c r="P15" s="16">
        <f t="shared" ref="P15:P16" si="0">SUM(D15:O15)</f>
        <v>107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69"/>
      <c r="C16" s="14" t="s">
        <v>23</v>
      </c>
      <c r="D16" s="15">
        <v>10</v>
      </c>
      <c r="E16" s="15">
        <v>10</v>
      </c>
      <c r="F16" s="15">
        <v>12</v>
      </c>
      <c r="G16" s="15">
        <v>7</v>
      </c>
      <c r="H16" s="15">
        <v>17</v>
      </c>
      <c r="I16" s="15">
        <v>8</v>
      </c>
      <c r="J16" s="15">
        <v>19</v>
      </c>
      <c r="K16" s="15">
        <v>14</v>
      </c>
      <c r="L16" s="15">
        <v>16</v>
      </c>
      <c r="M16" s="15">
        <v>11</v>
      </c>
      <c r="N16" s="15">
        <v>11</v>
      </c>
      <c r="O16" s="15">
        <v>14</v>
      </c>
      <c r="P16" s="16">
        <f t="shared" si="0"/>
        <v>149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70"/>
      <c r="C17" s="22" t="s">
        <v>25</v>
      </c>
      <c r="D17" s="23">
        <f t="shared" ref="D17:P17" si="1">SUM(D15:D16)</f>
        <v>18</v>
      </c>
      <c r="E17" s="23">
        <f t="shared" si="1"/>
        <v>17</v>
      </c>
      <c r="F17" s="23">
        <f t="shared" si="1"/>
        <v>26</v>
      </c>
      <c r="G17" s="23">
        <f t="shared" si="1"/>
        <v>17</v>
      </c>
      <c r="H17" s="23">
        <f t="shared" si="1"/>
        <v>27</v>
      </c>
      <c r="I17" s="23">
        <f t="shared" si="1"/>
        <v>14</v>
      </c>
      <c r="J17" s="23">
        <f t="shared" si="1"/>
        <v>29</v>
      </c>
      <c r="K17" s="23">
        <f t="shared" si="1"/>
        <v>20</v>
      </c>
      <c r="L17" s="23">
        <f t="shared" si="1"/>
        <v>29</v>
      </c>
      <c r="M17" s="23">
        <f t="shared" si="1"/>
        <v>19</v>
      </c>
      <c r="N17" s="23">
        <f t="shared" si="1"/>
        <v>14</v>
      </c>
      <c r="O17" s="23">
        <f t="shared" si="1"/>
        <v>26</v>
      </c>
      <c r="P17" s="24">
        <f t="shared" si="1"/>
        <v>256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68" t="s">
        <v>26</v>
      </c>
      <c r="C18" s="14" t="s">
        <v>22</v>
      </c>
      <c r="D18" s="15">
        <v>122</v>
      </c>
      <c r="E18" s="15">
        <v>69</v>
      </c>
      <c r="F18" s="15">
        <v>95</v>
      </c>
      <c r="G18" s="15">
        <v>65</v>
      </c>
      <c r="H18" s="15">
        <v>78</v>
      </c>
      <c r="I18" s="15">
        <v>65</v>
      </c>
      <c r="J18" s="15">
        <v>56</v>
      </c>
      <c r="K18" s="15">
        <v>61</v>
      </c>
      <c r="L18" s="15">
        <v>76</v>
      </c>
      <c r="M18" s="15">
        <v>64</v>
      </c>
      <c r="N18" s="15">
        <v>42</v>
      </c>
      <c r="O18" s="15">
        <v>51</v>
      </c>
      <c r="P18" s="16">
        <f t="shared" ref="P18:P20" si="2">SUM(D18:O18)</f>
        <v>844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69"/>
      <c r="C19" s="14" t="s">
        <v>23</v>
      </c>
      <c r="D19" s="15">
        <v>115</v>
      </c>
      <c r="E19" s="15">
        <v>115</v>
      </c>
      <c r="F19" s="15">
        <v>119</v>
      </c>
      <c r="G19" s="15">
        <v>103</v>
      </c>
      <c r="H19" s="15">
        <v>117</v>
      </c>
      <c r="I19" s="15">
        <v>138</v>
      </c>
      <c r="J19" s="15">
        <v>158</v>
      </c>
      <c r="K19" s="15">
        <v>140</v>
      </c>
      <c r="L19" s="15">
        <v>149</v>
      </c>
      <c r="M19" s="15">
        <v>145</v>
      </c>
      <c r="N19" s="15">
        <v>114</v>
      </c>
      <c r="O19" s="15">
        <v>114</v>
      </c>
      <c r="P19" s="16">
        <f t="shared" si="2"/>
        <v>1527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69"/>
      <c r="C20" s="14" t="s">
        <v>27</v>
      </c>
      <c r="D20" s="15">
        <v>12</v>
      </c>
      <c r="E20" s="15">
        <v>12</v>
      </c>
      <c r="F20" s="15">
        <v>24</v>
      </c>
      <c r="G20" s="15">
        <v>26</v>
      </c>
      <c r="H20" s="15">
        <v>13</v>
      </c>
      <c r="I20" s="15">
        <v>16</v>
      </c>
      <c r="J20" s="15">
        <v>3</v>
      </c>
      <c r="K20" s="15">
        <v>9</v>
      </c>
      <c r="L20" s="15">
        <v>10</v>
      </c>
      <c r="M20" s="15">
        <v>0</v>
      </c>
      <c r="N20" s="15">
        <v>5</v>
      </c>
      <c r="O20" s="15">
        <v>1</v>
      </c>
      <c r="P20" s="16">
        <f t="shared" si="2"/>
        <v>131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70"/>
      <c r="C21" s="22" t="s">
        <v>25</v>
      </c>
      <c r="D21" s="23">
        <f t="shared" ref="D21:P21" si="3">SUM(D18:D20)</f>
        <v>249</v>
      </c>
      <c r="E21" s="23">
        <f t="shared" si="3"/>
        <v>196</v>
      </c>
      <c r="F21" s="23">
        <f t="shared" si="3"/>
        <v>238</v>
      </c>
      <c r="G21" s="23">
        <f t="shared" si="3"/>
        <v>194</v>
      </c>
      <c r="H21" s="23">
        <f t="shared" si="3"/>
        <v>208</v>
      </c>
      <c r="I21" s="23">
        <f t="shared" si="3"/>
        <v>219</v>
      </c>
      <c r="J21" s="23">
        <f t="shared" si="3"/>
        <v>217</v>
      </c>
      <c r="K21" s="23">
        <f t="shared" si="3"/>
        <v>210</v>
      </c>
      <c r="L21" s="23">
        <f t="shared" si="3"/>
        <v>235</v>
      </c>
      <c r="M21" s="23">
        <f t="shared" si="3"/>
        <v>209</v>
      </c>
      <c r="N21" s="23">
        <f t="shared" si="3"/>
        <v>161</v>
      </c>
      <c r="O21" s="23">
        <f t="shared" si="3"/>
        <v>166</v>
      </c>
      <c r="P21" s="24">
        <f t="shared" si="3"/>
        <v>2502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55" t="s">
        <v>28</v>
      </c>
      <c r="C22" s="56"/>
      <c r="D22" s="26">
        <f t="shared" ref="D22:P22" si="4">D17+D21</f>
        <v>267</v>
      </c>
      <c r="E22" s="26">
        <f t="shared" si="4"/>
        <v>213</v>
      </c>
      <c r="F22" s="26">
        <f t="shared" si="4"/>
        <v>264</v>
      </c>
      <c r="G22" s="26">
        <f t="shared" si="4"/>
        <v>211</v>
      </c>
      <c r="H22" s="26">
        <f t="shared" si="4"/>
        <v>235</v>
      </c>
      <c r="I22" s="26">
        <f t="shared" si="4"/>
        <v>233</v>
      </c>
      <c r="J22" s="26">
        <f t="shared" si="4"/>
        <v>246</v>
      </c>
      <c r="K22" s="26">
        <f t="shared" si="4"/>
        <v>230</v>
      </c>
      <c r="L22" s="26">
        <f t="shared" si="4"/>
        <v>264</v>
      </c>
      <c r="M22" s="26">
        <f t="shared" si="4"/>
        <v>228</v>
      </c>
      <c r="N22" s="26">
        <f t="shared" si="4"/>
        <v>175</v>
      </c>
      <c r="O22" s="26">
        <f t="shared" si="4"/>
        <v>192</v>
      </c>
      <c r="P22" s="27">
        <f t="shared" si="4"/>
        <v>2758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67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65" t="s">
        <v>30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7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68" t="s">
        <v>31</v>
      </c>
      <c r="C27" s="14" t="s">
        <v>32</v>
      </c>
      <c r="D27" s="15">
        <v>3</v>
      </c>
      <c r="E27" s="15">
        <v>2</v>
      </c>
      <c r="F27" s="15">
        <v>8</v>
      </c>
      <c r="G27" s="15">
        <v>2</v>
      </c>
      <c r="H27" s="15">
        <v>7</v>
      </c>
      <c r="I27" s="15">
        <v>7</v>
      </c>
      <c r="J27" s="15">
        <v>11</v>
      </c>
      <c r="K27" s="15">
        <v>10</v>
      </c>
      <c r="L27" s="15">
        <v>11</v>
      </c>
      <c r="M27" s="15">
        <v>10</v>
      </c>
      <c r="N27" s="15">
        <v>10</v>
      </c>
      <c r="O27" s="15">
        <v>3</v>
      </c>
      <c r="P27" s="16">
        <f t="shared" ref="P27:P32" si="5">SUM(D27:O27)</f>
        <v>84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69"/>
      <c r="C28" s="14" t="s">
        <v>33</v>
      </c>
      <c r="D28" s="15">
        <v>7</v>
      </c>
      <c r="E28" s="15">
        <v>5</v>
      </c>
      <c r="F28" s="15">
        <v>0</v>
      </c>
      <c r="G28" s="15">
        <v>3</v>
      </c>
      <c r="H28" s="15">
        <v>2</v>
      </c>
      <c r="I28" s="15">
        <v>2</v>
      </c>
      <c r="J28" s="15">
        <v>1</v>
      </c>
      <c r="K28" s="15">
        <v>1</v>
      </c>
      <c r="L28" s="15">
        <v>0</v>
      </c>
      <c r="M28" s="15">
        <v>2</v>
      </c>
      <c r="N28" s="15">
        <v>5</v>
      </c>
      <c r="O28" s="15">
        <v>4</v>
      </c>
      <c r="P28" s="16">
        <f t="shared" si="5"/>
        <v>32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69"/>
      <c r="C29" s="14" t="s">
        <v>34</v>
      </c>
      <c r="D29" s="15">
        <v>1</v>
      </c>
      <c r="E29" s="15">
        <v>4</v>
      </c>
      <c r="F29" s="15">
        <v>2</v>
      </c>
      <c r="G29" s="15">
        <v>1</v>
      </c>
      <c r="H29" s="15">
        <v>1</v>
      </c>
      <c r="I29" s="15">
        <v>0</v>
      </c>
      <c r="J29" s="15">
        <v>0</v>
      </c>
      <c r="K29" s="15">
        <v>0</v>
      </c>
      <c r="L29" s="15">
        <v>1</v>
      </c>
      <c r="M29" s="15">
        <v>1</v>
      </c>
      <c r="N29" s="15">
        <v>0</v>
      </c>
      <c r="O29" s="15">
        <v>1</v>
      </c>
      <c r="P29" s="16">
        <f t="shared" si="5"/>
        <v>12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69"/>
      <c r="C30" s="14" t="s">
        <v>35</v>
      </c>
      <c r="D30" s="15">
        <v>9</v>
      </c>
      <c r="E30" s="15">
        <v>2</v>
      </c>
      <c r="F30" s="15">
        <v>5</v>
      </c>
      <c r="G30" s="15">
        <v>1</v>
      </c>
      <c r="H30" s="15">
        <v>2</v>
      </c>
      <c r="I30" s="15">
        <v>2</v>
      </c>
      <c r="J30" s="15">
        <v>1</v>
      </c>
      <c r="K30" s="15">
        <v>2</v>
      </c>
      <c r="L30" s="15">
        <v>1</v>
      </c>
      <c r="M30" s="15">
        <v>5</v>
      </c>
      <c r="N30" s="15">
        <v>1</v>
      </c>
      <c r="O30" s="15">
        <v>1</v>
      </c>
      <c r="P30" s="16">
        <f t="shared" si="5"/>
        <v>32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69"/>
      <c r="C31" s="14" t="s">
        <v>36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1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6">
        <f t="shared" si="5"/>
        <v>1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70"/>
      <c r="C32" s="14" t="s">
        <v>37</v>
      </c>
      <c r="D32" s="15">
        <v>0</v>
      </c>
      <c r="E32" s="15">
        <v>1</v>
      </c>
      <c r="F32" s="15">
        <v>0</v>
      </c>
      <c r="G32" s="15">
        <v>0</v>
      </c>
      <c r="H32" s="15">
        <v>0</v>
      </c>
      <c r="I32" s="15">
        <v>0</v>
      </c>
      <c r="J32" s="15">
        <v>4</v>
      </c>
      <c r="K32" s="15">
        <v>0</v>
      </c>
      <c r="L32" s="15">
        <v>0</v>
      </c>
      <c r="M32" s="15">
        <v>1</v>
      </c>
      <c r="N32" s="15">
        <v>2</v>
      </c>
      <c r="O32" s="15">
        <v>0</v>
      </c>
      <c r="P32" s="16">
        <f t="shared" si="5"/>
        <v>8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55" t="s">
        <v>28</v>
      </c>
      <c r="C33" s="56"/>
      <c r="D33" s="26">
        <f t="shared" ref="D33:P33" si="6">SUM(D27:D32)</f>
        <v>20</v>
      </c>
      <c r="E33" s="26">
        <f t="shared" si="6"/>
        <v>14</v>
      </c>
      <c r="F33" s="26">
        <f t="shared" si="6"/>
        <v>15</v>
      </c>
      <c r="G33" s="26">
        <f t="shared" si="6"/>
        <v>7</v>
      </c>
      <c r="H33" s="26">
        <f t="shared" si="6"/>
        <v>12</v>
      </c>
      <c r="I33" s="26">
        <f t="shared" si="6"/>
        <v>12</v>
      </c>
      <c r="J33" s="26">
        <f t="shared" si="6"/>
        <v>17</v>
      </c>
      <c r="K33" s="26">
        <f t="shared" si="6"/>
        <v>13</v>
      </c>
      <c r="L33" s="26">
        <f t="shared" si="6"/>
        <v>13</v>
      </c>
      <c r="M33" s="26">
        <f t="shared" si="6"/>
        <v>19</v>
      </c>
      <c r="N33" s="26">
        <f t="shared" si="6"/>
        <v>18</v>
      </c>
      <c r="O33" s="26">
        <f t="shared" si="6"/>
        <v>9</v>
      </c>
      <c r="P33" s="27">
        <f t="shared" si="6"/>
        <v>169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68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65" t="s">
        <v>39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7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51" t="s">
        <v>40</v>
      </c>
      <c r="C37" s="52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53" t="s">
        <v>41</v>
      </c>
      <c r="C38" s="54"/>
      <c r="D38" s="33">
        <v>29</v>
      </c>
      <c r="E38" s="33">
        <v>45</v>
      </c>
      <c r="F38" s="33">
        <v>21</v>
      </c>
      <c r="G38" s="33">
        <v>21</v>
      </c>
      <c r="H38" s="33">
        <v>61</v>
      </c>
      <c r="I38" s="33">
        <v>42</v>
      </c>
      <c r="J38" s="33">
        <v>38</v>
      </c>
      <c r="K38" s="33">
        <v>44</v>
      </c>
      <c r="L38" s="33">
        <v>55</v>
      </c>
      <c r="M38" s="33">
        <v>39</v>
      </c>
      <c r="N38" s="33">
        <v>27</v>
      </c>
      <c r="O38" s="33">
        <v>52</v>
      </c>
      <c r="P38" s="34">
        <f>SUM(D38:O38)</f>
        <v>474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69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4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B7B7B"/>
  </sheetPr>
  <dimension ref="A1:Z1000"/>
  <sheetViews>
    <sheetView view="pageBreakPreview" zoomScale="60" zoomScaleNormal="100" workbookViewId="0">
      <selection activeCell="B38" sqref="B38:C38"/>
    </sheetView>
  </sheetViews>
  <sheetFormatPr baseColWidth="10" defaultColWidth="14.42578125" defaultRowHeight="15" customHeight="1"/>
  <cols>
    <col min="1" max="1" width="2" customWidth="1"/>
    <col min="2" max="2" width="13.7109375" customWidth="1"/>
    <col min="3" max="3" width="22.5703125" customWidth="1"/>
    <col min="4" max="4" width="10.5703125" customWidth="1"/>
    <col min="5" max="5" width="11.5703125" customWidth="1"/>
    <col min="6" max="6" width="10.140625" customWidth="1"/>
    <col min="7" max="7" width="8.85546875" customWidth="1"/>
    <col min="8" max="8" width="10.85546875" customWidth="1"/>
    <col min="9" max="9" width="9" customWidth="1"/>
    <col min="10" max="10" width="10" customWidth="1"/>
    <col min="11" max="11" width="10.28515625" customWidth="1"/>
    <col min="12" max="12" width="13.7109375" customWidth="1"/>
    <col min="13" max="13" width="10.85546875" customWidth="1"/>
    <col min="14" max="14" width="13.5703125" customWidth="1"/>
    <col min="15" max="15" width="12.1406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71" t="s">
        <v>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73" t="s">
        <v>1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74" t="s">
        <v>2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79" t="s">
        <v>3</v>
      </c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80" t="s">
        <v>70</v>
      </c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>
      <c r="A12" s="6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>
      <c r="A13" s="6"/>
      <c r="B13" s="65" t="s">
        <v>5</v>
      </c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7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68" t="s">
        <v>21</v>
      </c>
      <c r="C15" s="14" t="s">
        <v>22</v>
      </c>
      <c r="D15" s="15">
        <v>22</v>
      </c>
      <c r="E15" s="15">
        <v>20</v>
      </c>
      <c r="F15" s="15">
        <v>14</v>
      </c>
      <c r="G15" s="15">
        <v>24</v>
      </c>
      <c r="H15" s="15">
        <v>26</v>
      </c>
      <c r="I15" s="15">
        <v>22</v>
      </c>
      <c r="J15" s="15">
        <v>32</v>
      </c>
      <c r="K15" s="15">
        <v>28</v>
      </c>
      <c r="L15" s="15">
        <v>20</v>
      </c>
      <c r="M15" s="15">
        <v>25</v>
      </c>
      <c r="N15" s="15">
        <v>4</v>
      </c>
      <c r="O15" s="15">
        <v>4</v>
      </c>
      <c r="P15" s="16">
        <f t="shared" ref="P15:P16" si="0">SUM(D15:O15)</f>
        <v>241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69"/>
      <c r="C16" s="14" t="s">
        <v>23</v>
      </c>
      <c r="D16" s="15">
        <v>40</v>
      </c>
      <c r="E16" s="15">
        <v>15</v>
      </c>
      <c r="F16" s="15">
        <v>10</v>
      </c>
      <c r="G16" s="15">
        <v>14</v>
      </c>
      <c r="H16" s="15">
        <v>15</v>
      </c>
      <c r="I16" s="15">
        <v>14</v>
      </c>
      <c r="J16" s="15">
        <v>9</v>
      </c>
      <c r="K16" s="15">
        <v>10</v>
      </c>
      <c r="L16" s="15">
        <v>25</v>
      </c>
      <c r="M16" s="15">
        <v>22</v>
      </c>
      <c r="N16" s="15">
        <v>9</v>
      </c>
      <c r="O16" s="15">
        <v>3</v>
      </c>
      <c r="P16" s="16">
        <f t="shared" si="0"/>
        <v>186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70"/>
      <c r="C17" s="22" t="s">
        <v>25</v>
      </c>
      <c r="D17" s="23">
        <f t="shared" ref="D17:P17" si="1">SUM(D15:D16)</f>
        <v>62</v>
      </c>
      <c r="E17" s="23">
        <f t="shared" si="1"/>
        <v>35</v>
      </c>
      <c r="F17" s="23">
        <f t="shared" si="1"/>
        <v>24</v>
      </c>
      <c r="G17" s="23">
        <f t="shared" si="1"/>
        <v>38</v>
      </c>
      <c r="H17" s="23">
        <f t="shared" si="1"/>
        <v>41</v>
      </c>
      <c r="I17" s="23">
        <f t="shared" si="1"/>
        <v>36</v>
      </c>
      <c r="J17" s="23">
        <f t="shared" si="1"/>
        <v>41</v>
      </c>
      <c r="K17" s="23">
        <f t="shared" si="1"/>
        <v>38</v>
      </c>
      <c r="L17" s="23">
        <f t="shared" si="1"/>
        <v>45</v>
      </c>
      <c r="M17" s="23">
        <f t="shared" si="1"/>
        <v>47</v>
      </c>
      <c r="N17" s="23">
        <f t="shared" si="1"/>
        <v>13</v>
      </c>
      <c r="O17" s="23">
        <f t="shared" si="1"/>
        <v>7</v>
      </c>
      <c r="P17" s="24">
        <f t="shared" si="1"/>
        <v>427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68" t="s">
        <v>26</v>
      </c>
      <c r="C18" s="14" t="s">
        <v>22</v>
      </c>
      <c r="D18" s="15">
        <v>191</v>
      </c>
      <c r="E18" s="15">
        <v>217</v>
      </c>
      <c r="F18" s="15">
        <v>191</v>
      </c>
      <c r="G18" s="15">
        <v>161</v>
      </c>
      <c r="H18" s="15">
        <v>294</v>
      </c>
      <c r="I18" s="15">
        <v>228</v>
      </c>
      <c r="J18" s="15">
        <v>212</v>
      </c>
      <c r="K18" s="15">
        <v>269</v>
      </c>
      <c r="L18" s="15">
        <v>182</v>
      </c>
      <c r="M18" s="15">
        <v>254</v>
      </c>
      <c r="N18" s="15">
        <v>241</v>
      </c>
      <c r="O18" s="15">
        <v>242</v>
      </c>
      <c r="P18" s="16">
        <f t="shared" ref="P18:P20" si="2">SUM(D18:O18)</f>
        <v>2682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69"/>
      <c r="C19" s="14" t="s">
        <v>23</v>
      </c>
      <c r="D19" s="15">
        <v>343</v>
      </c>
      <c r="E19" s="15">
        <v>395</v>
      </c>
      <c r="F19" s="15">
        <v>430</v>
      </c>
      <c r="G19" s="15">
        <v>284</v>
      </c>
      <c r="H19" s="15">
        <v>273</v>
      </c>
      <c r="I19" s="15">
        <v>367</v>
      </c>
      <c r="J19" s="15">
        <v>485</v>
      </c>
      <c r="K19" s="15">
        <v>376</v>
      </c>
      <c r="L19" s="15">
        <v>375</v>
      </c>
      <c r="M19" s="15">
        <v>481</v>
      </c>
      <c r="N19" s="15">
        <v>388</v>
      </c>
      <c r="O19" s="15">
        <v>332</v>
      </c>
      <c r="P19" s="16">
        <f t="shared" si="2"/>
        <v>4529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69"/>
      <c r="C20" s="14" t="s">
        <v>27</v>
      </c>
      <c r="D20" s="15">
        <v>59</v>
      </c>
      <c r="E20" s="15">
        <v>62</v>
      </c>
      <c r="F20" s="15">
        <v>55</v>
      </c>
      <c r="G20" s="15">
        <v>44</v>
      </c>
      <c r="H20" s="15">
        <v>46</v>
      </c>
      <c r="I20" s="15">
        <v>57</v>
      </c>
      <c r="J20" s="15">
        <v>66</v>
      </c>
      <c r="K20" s="15">
        <v>95</v>
      </c>
      <c r="L20" s="15">
        <v>46</v>
      </c>
      <c r="M20" s="15">
        <v>49</v>
      </c>
      <c r="N20" s="15">
        <v>55</v>
      </c>
      <c r="O20" s="15">
        <v>64</v>
      </c>
      <c r="P20" s="16">
        <f t="shared" si="2"/>
        <v>698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70"/>
      <c r="C21" s="22" t="s">
        <v>25</v>
      </c>
      <c r="D21" s="23">
        <f t="shared" ref="D21:P21" si="3">SUM(D18:D20)</f>
        <v>593</v>
      </c>
      <c r="E21" s="23">
        <f t="shared" si="3"/>
        <v>674</v>
      </c>
      <c r="F21" s="23">
        <f t="shared" si="3"/>
        <v>676</v>
      </c>
      <c r="G21" s="23">
        <f t="shared" si="3"/>
        <v>489</v>
      </c>
      <c r="H21" s="23">
        <f t="shared" si="3"/>
        <v>613</v>
      </c>
      <c r="I21" s="23">
        <f t="shared" si="3"/>
        <v>652</v>
      </c>
      <c r="J21" s="23">
        <f t="shared" si="3"/>
        <v>763</v>
      </c>
      <c r="K21" s="23">
        <f t="shared" si="3"/>
        <v>740</v>
      </c>
      <c r="L21" s="23">
        <f t="shared" si="3"/>
        <v>603</v>
      </c>
      <c r="M21" s="23">
        <f t="shared" si="3"/>
        <v>784</v>
      </c>
      <c r="N21" s="23">
        <f t="shared" si="3"/>
        <v>684</v>
      </c>
      <c r="O21" s="23">
        <f t="shared" si="3"/>
        <v>638</v>
      </c>
      <c r="P21" s="24">
        <f t="shared" si="3"/>
        <v>7909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55" t="s">
        <v>28</v>
      </c>
      <c r="C22" s="56"/>
      <c r="D22" s="26">
        <f t="shared" ref="D22:P22" si="4">D17+D21</f>
        <v>655</v>
      </c>
      <c r="E22" s="26">
        <f t="shared" si="4"/>
        <v>709</v>
      </c>
      <c r="F22" s="26">
        <f t="shared" si="4"/>
        <v>700</v>
      </c>
      <c r="G22" s="26">
        <f t="shared" si="4"/>
        <v>527</v>
      </c>
      <c r="H22" s="26">
        <f t="shared" si="4"/>
        <v>654</v>
      </c>
      <c r="I22" s="26">
        <f t="shared" si="4"/>
        <v>688</v>
      </c>
      <c r="J22" s="26">
        <f t="shared" si="4"/>
        <v>804</v>
      </c>
      <c r="K22" s="26">
        <f t="shared" si="4"/>
        <v>778</v>
      </c>
      <c r="L22" s="26">
        <f t="shared" si="4"/>
        <v>648</v>
      </c>
      <c r="M22" s="26">
        <f t="shared" si="4"/>
        <v>831</v>
      </c>
      <c r="N22" s="26">
        <f t="shared" si="4"/>
        <v>697</v>
      </c>
      <c r="O22" s="26">
        <f t="shared" si="4"/>
        <v>645</v>
      </c>
      <c r="P22" s="27">
        <f t="shared" si="4"/>
        <v>8336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71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65" t="s">
        <v>30</v>
      </c>
      <c r="C25" s="66"/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7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68" t="s">
        <v>31</v>
      </c>
      <c r="C27" s="14" t="s">
        <v>32</v>
      </c>
      <c r="D27" s="15">
        <v>31</v>
      </c>
      <c r="E27" s="15">
        <v>27</v>
      </c>
      <c r="F27" s="15">
        <v>44</v>
      </c>
      <c r="G27" s="15">
        <v>25</v>
      </c>
      <c r="H27" s="15">
        <v>32</v>
      </c>
      <c r="I27" s="15">
        <v>24</v>
      </c>
      <c r="J27" s="15">
        <v>14</v>
      </c>
      <c r="K27" s="15">
        <v>37</v>
      </c>
      <c r="L27" s="15">
        <v>33</v>
      </c>
      <c r="M27" s="15">
        <v>31</v>
      </c>
      <c r="N27" s="15">
        <v>22</v>
      </c>
      <c r="O27" s="15">
        <v>41</v>
      </c>
      <c r="P27" s="16">
        <f t="shared" ref="P27:P32" si="5">SUM(D27:O27)</f>
        <v>361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69"/>
      <c r="C28" s="14" t="s">
        <v>33</v>
      </c>
      <c r="D28" s="15">
        <v>24</v>
      </c>
      <c r="E28" s="15">
        <v>17</v>
      </c>
      <c r="F28" s="15">
        <v>17</v>
      </c>
      <c r="G28" s="15">
        <v>16</v>
      </c>
      <c r="H28" s="15">
        <v>14</v>
      </c>
      <c r="I28" s="15">
        <v>14</v>
      </c>
      <c r="J28" s="15">
        <v>21</v>
      </c>
      <c r="K28" s="15">
        <v>30</v>
      </c>
      <c r="L28" s="15">
        <v>44</v>
      </c>
      <c r="M28" s="15">
        <v>12</v>
      </c>
      <c r="N28" s="15">
        <v>10</v>
      </c>
      <c r="O28" s="15">
        <v>19</v>
      </c>
      <c r="P28" s="16">
        <f t="shared" si="5"/>
        <v>238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69"/>
      <c r="C29" s="14" t="s">
        <v>34</v>
      </c>
      <c r="D29" s="15">
        <v>11</v>
      </c>
      <c r="E29" s="15">
        <v>9</v>
      </c>
      <c r="F29" s="15">
        <v>5</v>
      </c>
      <c r="G29" s="15">
        <v>3</v>
      </c>
      <c r="H29" s="15">
        <v>6</v>
      </c>
      <c r="I29" s="15">
        <v>11</v>
      </c>
      <c r="J29" s="15">
        <v>4</v>
      </c>
      <c r="K29" s="15">
        <v>8</v>
      </c>
      <c r="L29" s="15">
        <v>7</v>
      </c>
      <c r="M29" s="15">
        <v>14</v>
      </c>
      <c r="N29" s="15">
        <v>11</v>
      </c>
      <c r="O29" s="15">
        <v>10</v>
      </c>
      <c r="P29" s="16">
        <f t="shared" si="5"/>
        <v>99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69"/>
      <c r="C30" s="14" t="s">
        <v>35</v>
      </c>
      <c r="D30" s="15">
        <v>3</v>
      </c>
      <c r="E30" s="15">
        <v>0</v>
      </c>
      <c r="F30" s="15">
        <v>7</v>
      </c>
      <c r="G30" s="15">
        <v>7</v>
      </c>
      <c r="H30" s="15">
        <v>10</v>
      </c>
      <c r="I30" s="15">
        <v>15</v>
      </c>
      <c r="J30" s="15">
        <v>10</v>
      </c>
      <c r="K30" s="15">
        <v>22</v>
      </c>
      <c r="L30" s="15">
        <v>12</v>
      </c>
      <c r="M30" s="15">
        <v>15</v>
      </c>
      <c r="N30" s="15">
        <v>5</v>
      </c>
      <c r="O30" s="15">
        <v>11</v>
      </c>
      <c r="P30" s="16">
        <f t="shared" si="5"/>
        <v>117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69"/>
      <c r="C31" s="14" t="s">
        <v>36</v>
      </c>
      <c r="D31" s="15">
        <v>5</v>
      </c>
      <c r="E31" s="15">
        <v>2</v>
      </c>
      <c r="F31" s="15">
        <v>2</v>
      </c>
      <c r="G31" s="15">
        <v>3</v>
      </c>
      <c r="H31" s="15">
        <v>3</v>
      </c>
      <c r="I31" s="15">
        <v>6</v>
      </c>
      <c r="J31" s="15">
        <v>3</v>
      </c>
      <c r="K31" s="15">
        <v>3</v>
      </c>
      <c r="L31" s="15">
        <v>5</v>
      </c>
      <c r="M31" s="15">
        <v>4</v>
      </c>
      <c r="N31" s="15">
        <v>3</v>
      </c>
      <c r="O31" s="15">
        <v>6</v>
      </c>
      <c r="P31" s="16">
        <f t="shared" si="5"/>
        <v>45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70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5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55" t="s">
        <v>28</v>
      </c>
      <c r="C33" s="56"/>
      <c r="D33" s="26">
        <f t="shared" ref="D33:P33" si="6">SUM(D27:D32)</f>
        <v>74</v>
      </c>
      <c r="E33" s="26">
        <f t="shared" si="6"/>
        <v>55</v>
      </c>
      <c r="F33" s="26">
        <f t="shared" si="6"/>
        <v>75</v>
      </c>
      <c r="G33" s="26">
        <f t="shared" si="6"/>
        <v>54</v>
      </c>
      <c r="H33" s="26">
        <f t="shared" si="6"/>
        <v>65</v>
      </c>
      <c r="I33" s="26">
        <f t="shared" si="6"/>
        <v>70</v>
      </c>
      <c r="J33" s="26">
        <f t="shared" si="6"/>
        <v>52</v>
      </c>
      <c r="K33" s="26">
        <f t="shared" si="6"/>
        <v>100</v>
      </c>
      <c r="L33" s="26">
        <f t="shared" si="6"/>
        <v>101</v>
      </c>
      <c r="M33" s="26">
        <f t="shared" si="6"/>
        <v>76</v>
      </c>
      <c r="N33" s="26">
        <f t="shared" si="6"/>
        <v>51</v>
      </c>
      <c r="O33" s="26">
        <f t="shared" si="6"/>
        <v>87</v>
      </c>
      <c r="P33" s="27">
        <f t="shared" si="6"/>
        <v>860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72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65" t="s">
        <v>39</v>
      </c>
      <c r="C36" s="66"/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7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51" t="s">
        <v>40</v>
      </c>
      <c r="C37" s="52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53" t="s">
        <v>41</v>
      </c>
      <c r="C38" s="54"/>
      <c r="D38" s="33">
        <v>729</v>
      </c>
      <c r="E38" s="33">
        <v>764</v>
      </c>
      <c r="F38" s="33">
        <v>775</v>
      </c>
      <c r="G38" s="33">
        <v>581</v>
      </c>
      <c r="H38" s="33">
        <v>719</v>
      </c>
      <c r="I38" s="33">
        <v>679</v>
      </c>
      <c r="J38" s="33">
        <v>562</v>
      </c>
      <c r="K38" s="33">
        <v>187</v>
      </c>
      <c r="L38" s="33">
        <v>0</v>
      </c>
      <c r="M38" s="33">
        <v>0</v>
      </c>
      <c r="N38" s="33">
        <v>0</v>
      </c>
      <c r="O38" s="33">
        <v>0</v>
      </c>
      <c r="P38" s="34">
        <f>SUM(D38:O38)</f>
        <v>4996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73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0:P10"/>
    <mergeCell ref="B11:P11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5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19</vt:i4>
      </vt:variant>
    </vt:vector>
  </HeadingPairs>
  <TitlesOfParts>
    <vt:vector size="19" baseType="lpstr">
      <vt:lpstr>PAIS</vt:lpstr>
      <vt:lpstr>PERAVIA</vt:lpstr>
      <vt:lpstr>HIGUEY</vt:lpstr>
      <vt:lpstr>SAN PEDRO</vt:lpstr>
      <vt:lpstr>DAJABON</vt:lpstr>
      <vt:lpstr>PUERTO PLATA</vt:lpstr>
      <vt:lpstr>SALCEDO</vt:lpstr>
      <vt:lpstr>MONSEÑOR NOUEL</vt:lpstr>
      <vt:lpstr>SANTIAGO</vt:lpstr>
      <vt:lpstr>SAN FRANCISCO DE MACORIS</vt:lpstr>
      <vt:lpstr>MOCA</vt:lpstr>
      <vt:lpstr>LA VEGA</vt:lpstr>
      <vt:lpstr>SAN CRISTOBAL</vt:lpstr>
      <vt:lpstr>SAN JUAN</vt:lpstr>
      <vt:lpstr>AZUA</vt:lpstr>
      <vt:lpstr>LA ROMANA</vt:lpstr>
      <vt:lpstr>DISTRITO NACIONAL</vt:lpstr>
      <vt:lpstr>VALVERDE</vt:lpstr>
      <vt:lpstr>SANTO DOMINGO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Nelisa Ogando Adames</dc:creator>
  <cp:lastModifiedBy>Jonathan Munoz Paulino</cp:lastModifiedBy>
  <cp:lastPrinted>2018-02-07T20:17:04Z</cp:lastPrinted>
  <dcterms:created xsi:type="dcterms:W3CDTF">2018-02-07T20:16:29Z</dcterms:created>
  <dcterms:modified xsi:type="dcterms:W3CDTF">2018-05-21T17:19:10Z</dcterms:modified>
</cp:coreProperties>
</file>