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"/>
    </mc:Choice>
  </mc:AlternateContent>
  <bookViews>
    <workbookView xWindow="0" yWindow="0" windowWidth="20490" windowHeight="7755" tabRatio="467" activeTab="2"/>
  </bookViews>
  <sheets>
    <sheet name="AÑO 2016" sheetId="1" r:id="rId1"/>
    <sheet name="AÑO 2015" sheetId="2" r:id="rId2"/>
    <sheet name="GRAFICOS COMPARATIVO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P37" i="2" l="1"/>
  <c r="D38" i="2"/>
  <c r="P16" i="1"/>
  <c r="P40" i="1" l="1"/>
  <c r="J33" i="1"/>
  <c r="K33" i="1"/>
  <c r="L33" i="1"/>
  <c r="O38" i="2" l="1"/>
  <c r="N38" i="2"/>
  <c r="M38" i="2"/>
  <c r="L38" i="2"/>
  <c r="K38" i="2"/>
  <c r="J38" i="2"/>
  <c r="I38" i="2"/>
  <c r="H38" i="2"/>
  <c r="G38" i="2"/>
  <c r="F38" i="2"/>
  <c r="E38" i="2"/>
  <c r="P31" i="2"/>
  <c r="P30" i="2"/>
  <c r="P29" i="2"/>
  <c r="P28" i="2"/>
  <c r="O32" i="2"/>
  <c r="N32" i="2"/>
  <c r="M32" i="2"/>
  <c r="L32" i="2"/>
  <c r="K32" i="2"/>
  <c r="J32" i="2"/>
  <c r="I32" i="2"/>
  <c r="H32" i="2"/>
  <c r="G32" i="2"/>
  <c r="F32" i="2"/>
  <c r="E32" i="2"/>
  <c r="P27" i="2"/>
  <c r="P20" i="2"/>
  <c r="P19" i="2"/>
  <c r="O21" i="2"/>
  <c r="N21" i="2"/>
  <c r="M21" i="2"/>
  <c r="L21" i="2"/>
  <c r="K21" i="2"/>
  <c r="J21" i="2"/>
  <c r="I21" i="2"/>
  <c r="H21" i="2"/>
  <c r="G21" i="2"/>
  <c r="F21" i="2"/>
  <c r="E21" i="2"/>
  <c r="D21" i="2"/>
  <c r="P32" i="2" l="1"/>
  <c r="P18" i="2"/>
  <c r="P21" i="2" s="1"/>
  <c r="P38" i="2" s="1"/>
  <c r="D32" i="2"/>
  <c r="O37" i="1" l="1"/>
  <c r="O38" i="1" s="1"/>
  <c r="O39" i="1" s="1"/>
  <c r="N37" i="1"/>
  <c r="N38" i="1" s="1"/>
  <c r="N39" i="1" s="1"/>
  <c r="M37" i="1"/>
  <c r="M38" i="1" s="1"/>
  <c r="M39" i="1" s="1"/>
  <c r="L37" i="1"/>
  <c r="L38" i="1" s="1"/>
  <c r="L39" i="1" s="1"/>
  <c r="K37" i="1"/>
  <c r="K38" i="1" s="1"/>
  <c r="K39" i="1" s="1"/>
  <c r="J37" i="1"/>
  <c r="J38" i="1" s="1"/>
  <c r="J39" i="1" s="1"/>
  <c r="I37" i="1"/>
  <c r="I38" i="1" s="1"/>
  <c r="I39" i="1" s="1"/>
  <c r="H37" i="1"/>
  <c r="H38" i="1" s="1"/>
  <c r="H39" i="1" s="1"/>
  <c r="G37" i="1"/>
  <c r="G38" i="1" s="1"/>
  <c r="G39" i="1" s="1"/>
  <c r="F37" i="1"/>
  <c r="F38" i="1" s="1"/>
  <c r="F39" i="1" s="1"/>
  <c r="E37" i="1"/>
  <c r="E38" i="1" s="1"/>
  <c r="E39" i="1" s="1"/>
  <c r="D37" i="1"/>
  <c r="D38" i="1" s="1"/>
  <c r="D39" i="1" s="1"/>
  <c r="P32" i="1"/>
  <c r="P31" i="1"/>
  <c r="P30" i="1"/>
  <c r="P29" i="1"/>
  <c r="O33" i="1"/>
  <c r="N33" i="1"/>
  <c r="M33" i="1"/>
  <c r="I33" i="1"/>
  <c r="H33" i="1"/>
  <c r="G33" i="1"/>
  <c r="F33" i="1"/>
  <c r="E33" i="1"/>
  <c r="P28" i="1"/>
  <c r="P21" i="1"/>
  <c r="P20" i="1"/>
  <c r="O22" i="1"/>
  <c r="N22" i="1"/>
  <c r="M22" i="1"/>
  <c r="L22" i="1"/>
  <c r="K22" i="1"/>
  <c r="J22" i="1"/>
  <c r="I22" i="1"/>
  <c r="H22" i="1"/>
  <c r="G22" i="1"/>
  <c r="F22" i="1"/>
  <c r="E22" i="1"/>
  <c r="D22" i="1"/>
  <c r="O18" i="1"/>
  <c r="O23" i="1" s="1"/>
  <c r="P17" i="1"/>
  <c r="N18" i="1"/>
  <c r="M18" i="1"/>
  <c r="L18" i="1"/>
  <c r="K18" i="1"/>
  <c r="J18" i="1"/>
  <c r="I18" i="1"/>
  <c r="H18" i="1"/>
  <c r="G18" i="1"/>
  <c r="F18" i="1"/>
  <c r="E18" i="1"/>
  <c r="D18" i="1"/>
  <c r="M23" i="1" l="1"/>
  <c r="G23" i="1"/>
  <c r="K23" i="1"/>
  <c r="I23" i="1"/>
  <c r="D23" i="1"/>
  <c r="E23" i="1"/>
  <c r="F23" i="1"/>
  <c r="H23" i="1"/>
  <c r="J23" i="1"/>
  <c r="L23" i="1"/>
  <c r="N23" i="1"/>
  <c r="P33" i="1"/>
  <c r="P19" i="1"/>
  <c r="P22" i="1" s="1"/>
  <c r="D33" i="1"/>
  <c r="P18" i="1"/>
  <c r="P37" i="1" l="1"/>
  <c r="P38" i="1" s="1"/>
  <c r="P39" i="1" s="1"/>
  <c r="P23" i="1"/>
  <c r="G17" i="2"/>
  <c r="G22" i="2" s="1"/>
  <c r="K17" i="2"/>
  <c r="K22" i="2" s="1"/>
  <c r="O17" i="2"/>
  <c r="O22" i="2" s="1"/>
  <c r="H17" i="2"/>
  <c r="H22" i="2" s="1"/>
  <c r="L17" i="2"/>
  <c r="L22" i="2" s="1"/>
  <c r="P16" i="2"/>
  <c r="E17" i="2"/>
  <c r="E22" i="2" s="1"/>
  <c r="I17" i="2"/>
  <c r="I22" i="2" s="1"/>
  <c r="M17" i="2"/>
  <c r="M22" i="2" s="1"/>
  <c r="D17" i="2"/>
  <c r="D22" i="2" s="1"/>
  <c r="P15" i="2"/>
  <c r="F17" i="2"/>
  <c r="F22" i="2" s="1"/>
  <c r="J17" i="2"/>
  <c r="J22" i="2" s="1"/>
  <c r="N17" i="2"/>
  <c r="N22" i="2" s="1"/>
  <c r="P17" i="2" l="1"/>
  <c r="P22" i="2" s="1"/>
</calcChain>
</file>

<file path=xl/sharedStrings.xml><?xml version="1.0" encoding="utf-8"?>
<sst xmlns="http://schemas.openxmlformats.org/spreadsheetml/2006/main" count="146" uniqueCount="50">
  <si>
    <t>REPUBLICA DOMINICANA</t>
  </si>
  <si>
    <t>PROCURADURÍA GENERAL DE LA REPUBLICA</t>
  </si>
  <si>
    <t xml:space="preserve">RESUMEN DE DENUNCIAS </t>
  </si>
  <si>
    <t xml:space="preserve">VIOLENCIAS DE GÉNERO, INTRAFAMILIAR Y DELITOS SEXUALES </t>
  </si>
  <si>
    <t>PREELIMINAR</t>
  </si>
  <si>
    <t xml:space="preserve">VIOLENCIAS DE GÉNERO E INTRAFAMILIAR </t>
  </si>
  <si>
    <t>INFRACCIONES</t>
  </si>
  <si>
    <t>TIPO DE VIOLENCIA</t>
  </si>
  <si>
    <t>TOTALES</t>
  </si>
  <si>
    <t>VIOLENCIA DE GÉNERO     309-1 C.P.</t>
  </si>
  <si>
    <t>SUBTOTALES:</t>
  </si>
  <si>
    <t>VIOLENCIA INTRAFAMILIAR 309-2 C.P.</t>
  </si>
  <si>
    <t>TOTALES GENERALES:</t>
  </si>
  <si>
    <t xml:space="preserve">DELITOS SEXUALES </t>
  </si>
  <si>
    <t>DELITOS SEXUALES</t>
  </si>
  <si>
    <t>ORDEN DE PROTECCION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</si>
  <si>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</si>
  <si>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</si>
  <si>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</si>
  <si>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</si>
  <si>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</si>
  <si>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</si>
  <si>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</si>
  <si>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</si>
  <si>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</si>
  <si>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</si>
  <si>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</si>
  <si>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</si>
  <si>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,</t>
  </si>
  <si>
    <t>FÍSICA 2015</t>
  </si>
  <si>
    <t>VERBAL Y PSICOLÓGICA 2015</t>
  </si>
  <si>
    <t>PATRIMONIAL 2015</t>
  </si>
  <si>
    <t>AGRESIÓN SEXUAL 2015</t>
  </si>
  <si>
    <t>VIOLACIÓN SEXUAL 2015</t>
  </si>
  <si>
    <t>ACOSO SEXUAL 2015</t>
  </si>
  <si>
    <t>SEDUCCIÓN DE MENORES 2015</t>
  </si>
  <si>
    <t>ORDEN DE PROTECCION 2015</t>
  </si>
  <si>
    <t>INCESTO 2015</t>
  </si>
  <si>
    <t>FÍSICA 2016</t>
  </si>
  <si>
    <t>VERBAL Y PSICOLÓGICA 2016</t>
  </si>
  <si>
    <t>PATRIMONIAL 2016</t>
  </si>
  <si>
    <t>AGRESIÓN SEXUAL 2016</t>
  </si>
  <si>
    <t>VIOLACIÓN SEXUAL 2016</t>
  </si>
  <si>
    <t>ACOSO SEXUAL 2016</t>
  </si>
  <si>
    <t>SEDUCCIÓN DE MENORES 2016</t>
  </si>
  <si>
    <t>INCESTO 2016</t>
  </si>
  <si>
    <t>ORDEN DE PROTECCION 2016</t>
  </si>
  <si>
    <t>"Año del Fomento de la Vivienda"</t>
  </si>
  <si>
    <t>ENERO-DICIEMBRE DE 2016</t>
  </si>
  <si>
    <t>ENERO-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</si>
</sst>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4"/>
      <name val="Book Antiqua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14"/>
      <color rgb="FFFF0000"/>
      <name val="Times New Roman"/>
      <family val="1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6"/>
      <color theme="3" tint="-0.499984740745262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/>
    <xf numFmtId="0" fontId="6" fillId="0" borderId="0" xfId="1" applyFont="1" applyAlignment="1">
      <alignment horizontal="center"/>
    </xf>
    <xf numFmtId="0" fontId="8" fillId="0" borderId="0" xfId="1" applyFont="1"/>
    <xf numFmtId="0" fontId="12" fillId="0" borderId="0" xfId="1" applyFont="1" applyAlignment="1">
      <alignment horizontal="center"/>
    </xf>
    <xf numFmtId="0" fontId="12" fillId="2" borderId="1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textRotation="90"/>
    </xf>
    <xf numFmtId="0" fontId="12" fillId="2" borderId="3" xfId="1" applyFont="1" applyFill="1" applyBorder="1" applyAlignment="1">
      <alignment horizontal="center"/>
    </xf>
    <xf numFmtId="0" fontId="12" fillId="0" borderId="5" xfId="1" applyFont="1" applyBorder="1" applyAlignment="1">
      <alignment vertical="center"/>
    </xf>
    <xf numFmtId="0" fontId="12" fillId="2" borderId="5" xfId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2" fillId="2" borderId="2" xfId="1" applyFont="1" applyFill="1" applyBorder="1" applyAlignment="1"/>
    <xf numFmtId="0" fontId="12" fillId="2" borderId="3" xfId="1" applyFont="1" applyFill="1" applyBorder="1" applyAlignment="1"/>
    <xf numFmtId="0" fontId="12" fillId="0" borderId="0" xfId="1" applyFont="1"/>
    <xf numFmtId="0" fontId="12" fillId="0" borderId="5" xfId="0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3" fontId="13" fillId="0" borderId="0" xfId="1" applyNumberFormat="1" applyFont="1"/>
    <xf numFmtId="0" fontId="12" fillId="0" borderId="5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1" fontId="8" fillId="0" borderId="5" xfId="1" applyNumberFormat="1" applyFont="1" applyBorder="1" applyAlignment="1">
      <alignment horizontal="center" vertical="center"/>
    </xf>
    <xf numFmtId="1" fontId="8" fillId="3" borderId="5" xfId="1" applyNumberFormat="1" applyFont="1" applyFill="1" applyBorder="1" applyAlignment="1">
      <alignment horizontal="center" vertical="center"/>
    </xf>
    <xf numFmtId="1" fontId="12" fillId="2" borderId="5" xfId="1" applyNumberFormat="1" applyFont="1" applyFill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1" fontId="12" fillId="2" borderId="6" xfId="1" applyNumberFormat="1" applyFont="1" applyFill="1" applyBorder="1" applyAlignment="1">
      <alignment horizontal="center" vertical="center"/>
    </xf>
    <xf numFmtId="1" fontId="12" fillId="2" borderId="8" xfId="1" applyNumberFormat="1" applyFont="1" applyFill="1" applyBorder="1" applyAlignment="1">
      <alignment horizontal="center" vertical="center"/>
    </xf>
    <xf numFmtId="1" fontId="12" fillId="2" borderId="9" xfId="1" applyNumberFormat="1" applyFont="1" applyFill="1" applyBorder="1" applyAlignment="1">
      <alignment horizontal="center" vertical="center"/>
    </xf>
    <xf numFmtId="1" fontId="12" fillId="2" borderId="11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right" wrapText="1"/>
    </xf>
    <xf numFmtId="0" fontId="14" fillId="4" borderId="2" xfId="1" applyFont="1" applyFill="1" applyBorder="1" applyAlignment="1">
      <alignment horizontal="center" textRotation="90"/>
    </xf>
    <xf numFmtId="0" fontId="15" fillId="0" borderId="0" xfId="1" applyFont="1"/>
    <xf numFmtId="0" fontId="15" fillId="0" borderId="0" xfId="1" applyFont="1" applyBorder="1" applyAlignment="1">
      <alignment horizontal="left" vertical="center"/>
    </xf>
    <xf numFmtId="1" fontId="15" fillId="0" borderId="0" xfId="1" applyNumberFormat="1" applyFont="1" applyBorder="1" applyAlignment="1">
      <alignment horizontal="left" vertical="center"/>
    </xf>
    <xf numFmtId="1" fontId="15" fillId="0" borderId="0" xfId="1" applyNumberFormat="1" applyFont="1"/>
    <xf numFmtId="0" fontId="14" fillId="4" borderId="2" xfId="1" applyFont="1" applyFill="1" applyBorder="1" applyAlignment="1"/>
    <xf numFmtId="0" fontId="14" fillId="4" borderId="3" xfId="1" applyFont="1" applyFill="1" applyBorder="1" applyAlignment="1"/>
    <xf numFmtId="0" fontId="14" fillId="0" borderId="0" xfId="1" applyFont="1"/>
    <xf numFmtId="0" fontId="14" fillId="0" borderId="6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right" wrapText="1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 textRotation="90"/>
    </xf>
    <xf numFmtId="0" fontId="17" fillId="4" borderId="3" xfId="1" applyFont="1" applyFill="1" applyBorder="1" applyAlignment="1">
      <alignment horizontal="center"/>
    </xf>
    <xf numFmtId="0" fontId="17" fillId="0" borderId="5" xfId="1" applyFont="1" applyBorder="1" applyAlignment="1">
      <alignment vertical="center"/>
    </xf>
    <xf numFmtId="0" fontId="18" fillId="0" borderId="6" xfId="1" applyFont="1" applyBorder="1" applyAlignment="1">
      <alignment horizontal="center" vertical="center"/>
    </xf>
    <xf numFmtId="1" fontId="18" fillId="0" borderId="6" xfId="1" applyNumberFormat="1" applyFont="1" applyBorder="1" applyAlignment="1">
      <alignment horizontal="center" vertical="center"/>
    </xf>
    <xf numFmtId="0" fontId="17" fillId="4" borderId="5" xfId="1" applyFont="1" applyFill="1" applyBorder="1" applyAlignment="1">
      <alignment horizontal="right" vertical="center"/>
    </xf>
    <xf numFmtId="1" fontId="17" fillId="4" borderId="5" xfId="1" applyNumberFormat="1" applyFont="1" applyFill="1" applyBorder="1" applyAlignment="1">
      <alignment horizontal="center" vertical="center"/>
    </xf>
    <xf numFmtId="1" fontId="17" fillId="4" borderId="6" xfId="1" applyNumberFormat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right" vertical="center"/>
    </xf>
    <xf numFmtId="1" fontId="17" fillId="4" borderId="8" xfId="1" applyNumberFormat="1" applyFont="1" applyFill="1" applyBorder="1" applyAlignment="1">
      <alignment horizontal="center" vertical="center"/>
    </xf>
    <xf numFmtId="1" fontId="17" fillId="4" borderId="9" xfId="1" applyNumberFormat="1" applyFont="1" applyFill="1" applyBorder="1" applyAlignment="1">
      <alignment horizontal="center" vertical="center"/>
    </xf>
    <xf numFmtId="1" fontId="17" fillId="4" borderId="11" xfId="1" applyNumberFormat="1" applyFont="1" applyFill="1" applyBorder="1" applyAlignment="1">
      <alignment horizontal="center" vertical="center"/>
    </xf>
    <xf numFmtId="1" fontId="17" fillId="4" borderId="12" xfId="1" applyNumberFormat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center" textRotation="90"/>
    </xf>
    <xf numFmtId="0" fontId="14" fillId="4" borderId="19" xfId="1" applyFont="1" applyFill="1" applyBorder="1" applyAlignment="1"/>
    <xf numFmtId="0" fontId="14" fillId="4" borderId="18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center" vertical="center"/>
    </xf>
    <xf numFmtId="0" fontId="14" fillId="4" borderId="19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7" fillId="0" borderId="5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7" xfId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horizontal="right" vertical="center"/>
    </xf>
    <xf numFmtId="0" fontId="14" fillId="2" borderId="13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17" fontId="11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right" vertical="center" wrapText="1"/>
    </xf>
    <xf numFmtId="0" fontId="12" fillId="0" borderId="11" xfId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7" fillId="0" borderId="18" xfId="1" applyFont="1" applyFill="1" applyBorder="1" applyAlignment="1">
      <alignment horizontal="right" vertical="center" wrapText="1"/>
    </xf>
    <xf numFmtId="0" fontId="17" fillId="0" borderId="19" xfId="1" applyFont="1" applyFill="1" applyBorder="1" applyAlignment="1">
      <alignment horizontal="right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right" vertical="center" wrapText="1"/>
    </xf>
    <xf numFmtId="0" fontId="17" fillId="0" borderId="11" xfId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wrapText="1"/>
    </xf>
    <xf numFmtId="0" fontId="14" fillId="4" borderId="21" xfId="1" applyFont="1" applyFill="1" applyBorder="1" applyAlignment="1">
      <alignment horizontal="center" wrapText="1"/>
    </xf>
    <xf numFmtId="0" fontId="12" fillId="0" borderId="25" xfId="1" applyFont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VIOLENCIA DE GÉNERO 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FISICA PERIODO ENERO-DICIEMBRE 2015-2016</a:t>
            </a:r>
          </a:p>
        </c:rich>
      </c:tx>
      <c:layout>
        <c:manualLayout>
          <c:xMode val="edge"/>
          <c:yMode val="edge"/>
          <c:x val="0.27682113624190441"/>
          <c:y val="3.0036851389565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2015'!$C$15</c:f>
              <c:strCache>
                <c:ptCount val="1"/>
                <c:pt idx="0">
                  <c:v>FÍSICA 2015</c:v>
                </c:pt>
              </c:strCache>
            </c:strRef>
          </c:tx>
          <c:dLbls>
            <c:dLbl>
              <c:idx val="0"/>
              <c:layout>
                <c:manualLayout>
                  <c:x val="-2.8695367323198512E-2"/>
                  <c:y val="-6.620292139112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412662294959422E-2"/>
                  <c:y val="-5.666102164570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7777174807994E-2"/>
                  <c:y val="-7.1624244478476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927237061978596E-2"/>
                  <c:y val="-6.769695515239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021273902374605E-2"/>
                  <c:y val="-5.4793711388922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912766844983438E-2"/>
                  <c:y val="-7.704587682556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391139799778772E-2"/>
                  <c:y val="8.0431343102642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796822102404097E-2"/>
                  <c:y val="0.19057265005900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724307757188735E-2"/>
                  <c:y val="7.237110672924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67619041574239E-2"/>
                  <c:y val="-5.7069863010309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718816148165544E-2"/>
                  <c:y val="-5.6830495978386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3847363311862834E-2"/>
                  <c:y val="6.9740234196209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2015'!$D$15:$O$15</c:f>
              <c:numCache>
                <c:formatCode>0</c:formatCode>
                <c:ptCount val="12"/>
                <c:pt idx="0">
                  <c:v>270</c:v>
                </c:pt>
                <c:pt idx="1">
                  <c:v>256</c:v>
                </c:pt>
                <c:pt idx="2">
                  <c:v>234</c:v>
                </c:pt>
                <c:pt idx="3">
                  <c:v>301</c:v>
                </c:pt>
                <c:pt idx="4">
                  <c:v>300</c:v>
                </c:pt>
                <c:pt idx="5">
                  <c:v>258</c:v>
                </c:pt>
                <c:pt idx="6">
                  <c:v>279</c:v>
                </c:pt>
                <c:pt idx="7">
                  <c:v>352</c:v>
                </c:pt>
                <c:pt idx="8">
                  <c:v>237</c:v>
                </c:pt>
                <c:pt idx="9">
                  <c:v>279</c:v>
                </c:pt>
                <c:pt idx="10">
                  <c:v>265</c:v>
                </c:pt>
                <c:pt idx="11">
                  <c:v>230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2016'!$C$16</c:f>
              <c:strCache>
                <c:ptCount val="1"/>
                <c:pt idx="0">
                  <c:v>FÍSICA 2016</c:v>
                </c:pt>
              </c:strCache>
            </c:strRef>
          </c:tx>
          <c:dLbls>
            <c:dLbl>
              <c:idx val="0"/>
              <c:layout>
                <c:manualLayout>
                  <c:x val="-4.2373789784986633E-2"/>
                  <c:y val="6.014421399783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40543370981921E-2"/>
                  <c:y val="7.667198181057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35920426324344E-2"/>
                  <c:y val="5.7781469651724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86455112425699E-2"/>
                  <c:y val="6.732336939714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38673424159624E-2"/>
                  <c:y val="6.881709389867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238849731114319E-2"/>
                  <c:y val="8.0226613160609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93892797614011E-2"/>
                  <c:y val="-8.7539678023508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15696149773462E-2"/>
                  <c:y val="-0.19131982156950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282280128478405E-2"/>
                  <c:y val="-6.4516218817341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069287927945464E-2"/>
                  <c:y val="6.4036866234032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320872274143224E-2"/>
                  <c:y val="3.934426229508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648776447365661E-2"/>
                  <c:y val="-5.1366185788402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2016'!$D$16:$O$16</c:f>
              <c:numCache>
                <c:formatCode>0</c:formatCode>
                <c:ptCount val="12"/>
                <c:pt idx="0">
                  <c:v>110</c:v>
                </c:pt>
                <c:pt idx="1">
                  <c:v>232</c:v>
                </c:pt>
                <c:pt idx="2">
                  <c:v>155</c:v>
                </c:pt>
                <c:pt idx="3">
                  <c:v>181</c:v>
                </c:pt>
                <c:pt idx="4">
                  <c:v>151</c:v>
                </c:pt>
                <c:pt idx="5">
                  <c:v>261</c:v>
                </c:pt>
                <c:pt idx="6">
                  <c:v>325</c:v>
                </c:pt>
                <c:pt idx="7">
                  <c:v>259</c:v>
                </c:pt>
                <c:pt idx="8">
                  <c:v>261</c:v>
                </c:pt>
                <c:pt idx="9">
                  <c:v>270</c:v>
                </c:pt>
                <c:pt idx="10">
                  <c:v>161</c:v>
                </c:pt>
                <c:pt idx="11">
                  <c:v>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50832"/>
        <c:axId val="440250272"/>
      </c:lineChart>
      <c:catAx>
        <c:axId val="44025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440250272"/>
        <c:crosses val="autoZero"/>
        <c:auto val="1"/>
        <c:lblAlgn val="ctr"/>
        <c:lblOffset val="100"/>
        <c:noMultiLvlLbl val="0"/>
      </c:catAx>
      <c:valAx>
        <c:axId val="440250272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VIOLENCIA DE GENERO TIPO  FISICA</a:t>
                </a:r>
                <a:endParaRPr lang="es-ES" sz="80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440250832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53687195495851"/>
          <c:y val="0.19711844152888117"/>
          <c:w val="0.54392181746513057"/>
          <c:h val="5.2884617012824674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1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78" l="0.25" r="0.25" t="0.7500000000000027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DELITOS SEXUALES 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INCESTO 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2661778590434179"/>
          <c:y val="4.774215527368957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2015'!$C$31</c:f>
              <c:strCache>
                <c:ptCount val="1"/>
                <c:pt idx="0">
                  <c:v>INCESTO 2015</c:v>
                </c:pt>
              </c:strCache>
            </c:strRef>
          </c:tx>
          <c:dLbls>
            <c:dLbl>
              <c:idx val="0"/>
              <c:layout>
                <c:manualLayout>
                  <c:x val="-3.671796632446666E-2"/>
                  <c:y val="6.3326420339304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909372049532748E-2"/>
                  <c:y val="-5.379175673753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27954939433039E-2"/>
                  <c:y val="-7.551932918221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284943674291499E-2"/>
                  <c:y val="-7.551932918221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84943674291499E-2"/>
                  <c:y val="-8.055395112769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56269497530183E-2"/>
                  <c:y val="-8.5588573073176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256269497530093E-2"/>
                  <c:y val="-8.055395112769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720451111001294E-2"/>
                  <c:y val="6.836102335725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31193954668684E-2"/>
                  <c:y val="-7.9405541048609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610401770735689E-2"/>
                  <c:y val="-6.143023466131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408253202002048E-2"/>
                  <c:y val="3.7712636028230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2198921144008092E-2"/>
                  <c:y val="-2.013848778192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2015'!$D$31:$O$31</c:f>
              <c:numCache>
                <c:formatCode>General</c:formatCode>
                <c:ptCount val="12"/>
                <c:pt idx="0">
                  <c:v>31</c:v>
                </c:pt>
                <c:pt idx="1">
                  <c:v>25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19</c:v>
                </c:pt>
                <c:pt idx="7">
                  <c:v>9</c:v>
                </c:pt>
                <c:pt idx="8">
                  <c:v>13</c:v>
                </c:pt>
                <c:pt idx="9">
                  <c:v>20</c:v>
                </c:pt>
                <c:pt idx="10">
                  <c:v>13</c:v>
                </c:pt>
                <c:pt idx="11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2016'!$C$32</c:f>
              <c:strCache>
                <c:ptCount val="1"/>
                <c:pt idx="0">
                  <c:v>INCESTO 2016</c:v>
                </c:pt>
              </c:strCache>
            </c:strRef>
          </c:tx>
          <c:dLbls>
            <c:dLbl>
              <c:idx val="0"/>
              <c:layout>
                <c:manualLayout>
                  <c:x val="-2.3983478683808748E-2"/>
                  <c:y val="0.10465933456139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95424646204032E-2"/>
                  <c:y val="7.8178762650164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29045385935206E-2"/>
                  <c:y val="8.218291395868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284976231534331E-2"/>
                  <c:y val="3.369303145617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70629753801523E-2"/>
                  <c:y val="7.829676938989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568481185068128E-2"/>
                  <c:y val="7.326216637194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384282728132623E-2"/>
                  <c:y val="-7.0484793461864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355589772667257E-2"/>
                  <c:y val="-8.832628863535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258768062603443E-2"/>
                  <c:y val="5.9306815767245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8627931393535221E-2"/>
                  <c:y val="8.920747586744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234377099735814E-2"/>
                  <c:y val="-6.690560690058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27954939433007E-2"/>
                  <c:y val="-4.5311597509329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2016'!$D$32:$O$32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16</c:v>
                </c:pt>
                <c:pt idx="4">
                  <c:v>11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20</c:v>
                </c:pt>
                <c:pt idx="10">
                  <c:v>22</c:v>
                </c:pt>
                <c:pt idx="1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83520"/>
        <c:axId val="436742784"/>
      </c:lineChart>
      <c:catAx>
        <c:axId val="44418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436742784"/>
        <c:crosses val="autoZero"/>
        <c:auto val="1"/>
        <c:lblAlgn val="ctr"/>
        <c:lblOffset val="100"/>
        <c:noMultiLvlLbl val="0"/>
      </c:catAx>
      <c:valAx>
        <c:axId val="436742784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</a:t>
                </a:r>
                <a:r>
                  <a:rPr lang="es-ES" sz="800" b="1" i="0" baseline="0"/>
                  <a:t>DELITOS SEXUALES </a:t>
                </a:r>
                <a:endParaRPr lang="es-ES" sz="8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 baseline="0"/>
                  <a:t> TIPO </a:t>
                </a:r>
                <a:r>
                  <a:rPr lang="es-ES" sz="800" b="1" i="0" u="none" strike="noStrike" baseline="0"/>
                  <a:t>INCESTO</a:t>
                </a:r>
                <a:endParaRPr lang="es-ES" sz="800" i="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4183520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04118711413632"/>
          <c:y val="0.21707585620738279"/>
          <c:w val="0.68836634056529356"/>
          <c:h val="5.2884617012824826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25" r="0.25" t="0.75000000000000377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ORDEN DE PROTECCION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 baseline="0"/>
              <a:t>PERIODO ENERO-DICIEMBRE 2015-2016</a:t>
            </a:r>
          </a:p>
        </c:rich>
      </c:tx>
      <c:layout>
        <c:manualLayout>
          <c:xMode val="edge"/>
          <c:yMode val="edge"/>
          <c:x val="0.28315332628894346"/>
          <c:y val="5.50106384630915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2015'!$B$37</c:f>
              <c:strCache>
                <c:ptCount val="1"/>
                <c:pt idx="0">
                  <c:v>ORDEN DE PROTECCION 2015</c:v>
                </c:pt>
              </c:strCache>
            </c:strRef>
          </c:tx>
          <c:dLbls>
            <c:dLbl>
              <c:idx val="0"/>
              <c:layout>
                <c:manualLayout>
                  <c:x val="-3.4006645540379889E-2"/>
                  <c:y val="-5.4497817950271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957238626726E-2"/>
                  <c:y val="-6.4028949044091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121439670926895E-2"/>
                  <c:y val="-4.4305083166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450751645339951E-2"/>
                  <c:y val="-7.3560080137911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54554617852178E-2"/>
                  <c:y val="-5.2604948050132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23288332862732E-2"/>
                  <c:y val="-5.036947304663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76954693423726E-2"/>
                  <c:y val="6.920498842970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2181451712118814E-2"/>
                  <c:y val="-4.824985634192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2881176666398794E-2"/>
                  <c:y val="-6.5327694690247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52794311904728E-2"/>
                  <c:y val="0.1536694155834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797705222053996E-2"/>
                  <c:y val="-5.2560530525400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04216813366242E-2"/>
                  <c:y val="-6.743525153879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2015'!$D$37:$O$37</c:f>
              <c:numCache>
                <c:formatCode>General</c:formatCode>
                <c:ptCount val="12"/>
                <c:pt idx="0">
                  <c:v>1462</c:v>
                </c:pt>
                <c:pt idx="1">
                  <c:v>1409</c:v>
                </c:pt>
                <c:pt idx="2">
                  <c:v>1365</c:v>
                </c:pt>
                <c:pt idx="3">
                  <c:v>1241</c:v>
                </c:pt>
                <c:pt idx="4">
                  <c:v>1055</c:v>
                </c:pt>
                <c:pt idx="5">
                  <c:v>1072</c:v>
                </c:pt>
                <c:pt idx="6">
                  <c:v>1084</c:v>
                </c:pt>
                <c:pt idx="7">
                  <c:v>1224</c:v>
                </c:pt>
                <c:pt idx="8">
                  <c:v>1287</c:v>
                </c:pt>
                <c:pt idx="9">
                  <c:v>1302</c:v>
                </c:pt>
                <c:pt idx="10">
                  <c:v>1358</c:v>
                </c:pt>
                <c:pt idx="11">
                  <c:v>1234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2016'!$B$40</c:f>
              <c:strCache>
                <c:ptCount val="1"/>
                <c:pt idx="0">
                  <c:v>ORDEN DE PROTECCION 2016</c:v>
                </c:pt>
              </c:strCache>
            </c:strRef>
          </c:tx>
          <c:dLbls>
            <c:dLbl>
              <c:idx val="0"/>
              <c:layout>
                <c:manualLayout>
                  <c:x val="-3.5728683967233776E-2"/>
                  <c:y val="7.8208389631769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358202748000288E-2"/>
                  <c:y val="7.4619888490270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02192691075632E-2"/>
                  <c:y val="6.443926757675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251859304229793E-2"/>
                  <c:y val="6.920467781763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444011812688055E-2"/>
                  <c:y val="6.7973722219633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747435912657214E-2"/>
                  <c:y val="6.138284489586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817710325537187E-2"/>
                  <c:y val="-7.5452950038050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562195303040414E-2"/>
                  <c:y val="6.484989672148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824622224378948E-2"/>
                  <c:y val="5.9330941620463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298830104769385E-2"/>
                  <c:y val="-0.11981922378045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356258055923922E-2"/>
                  <c:y val="5.540356272034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04172037282613E-2"/>
                  <c:y val="5.4961561757443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2016'!$D$40:$O$40</c:f>
              <c:numCache>
                <c:formatCode>General</c:formatCode>
                <c:ptCount val="12"/>
                <c:pt idx="0">
                  <c:v>1107</c:v>
                </c:pt>
                <c:pt idx="1">
                  <c:v>1397</c:v>
                </c:pt>
                <c:pt idx="2">
                  <c:v>1153</c:v>
                </c:pt>
                <c:pt idx="3">
                  <c:v>879</c:v>
                </c:pt>
                <c:pt idx="4">
                  <c:v>864</c:v>
                </c:pt>
                <c:pt idx="5">
                  <c:v>708</c:v>
                </c:pt>
                <c:pt idx="6">
                  <c:v>1093</c:v>
                </c:pt>
                <c:pt idx="7">
                  <c:v>955</c:v>
                </c:pt>
                <c:pt idx="8">
                  <c:v>748</c:v>
                </c:pt>
                <c:pt idx="9">
                  <c:v>1133</c:v>
                </c:pt>
                <c:pt idx="10">
                  <c:v>867</c:v>
                </c:pt>
                <c:pt idx="11">
                  <c:v>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45584"/>
        <c:axId val="436746144"/>
      </c:lineChart>
      <c:catAx>
        <c:axId val="43674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436746144"/>
        <c:crosses val="autoZero"/>
        <c:auto val="1"/>
        <c:lblAlgn val="ctr"/>
        <c:lblOffset val="100"/>
        <c:noMultiLvlLbl val="0"/>
      </c:catAx>
      <c:valAx>
        <c:axId val="436746144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</a:t>
                </a:r>
                <a:r>
                  <a:rPr lang="es-ES" sz="800" b="1" i="0" baseline="0"/>
                  <a:t>DELITOS SEXUALES </a:t>
                </a:r>
                <a:endParaRPr lang="es-ES" sz="8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 baseline="0"/>
                  <a:t> TIPO </a:t>
                </a:r>
                <a:r>
                  <a:rPr lang="es-ES" sz="800" b="1" i="0" u="none" strike="noStrike" baseline="0"/>
                  <a:t>AGRESIÓN SEXUAL </a:t>
                </a:r>
                <a:endParaRPr lang="es-ES" sz="800" i="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6745584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8202951038393642"/>
          <c:y val="0.18622000652285331"/>
          <c:w val="0.68836634056529356"/>
          <c:h val="5.2884617012824771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44" l="0.25" r="0.25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VIOLENCIA DE GÉNERO 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VERBAL Y PSICOLÓGICA  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1950783719522636"/>
          <c:y val="3.44087018605457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2015'!$C$16</c:f>
              <c:strCache>
                <c:ptCount val="1"/>
                <c:pt idx="0">
                  <c:v>VERBAL Y PSICOLÓGICA 2015</c:v>
                </c:pt>
              </c:strCache>
            </c:strRef>
          </c:tx>
          <c:dLbls>
            <c:dLbl>
              <c:idx val="0"/>
              <c:layout>
                <c:manualLayout>
                  <c:x val="-4.0970504613321412E-2"/>
                  <c:y val="-5.5695762164337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289661286480517E-2"/>
                  <c:y val="7.584369427847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072039072039072E-2"/>
                  <c:y val="-6.4516150881771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92039529963093E-2"/>
                  <c:y val="-4.912191065646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492063492063502E-2"/>
                  <c:y val="-4.7311843979965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46004300093336E-2"/>
                  <c:y val="4.27923095664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698630169758332E-2"/>
                  <c:y val="5.818705581879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528419338047987E-2"/>
                  <c:y val="5.3885702926035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804394967434874E-2"/>
                  <c:y val="-0.20057504912281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3794970784174E-2"/>
                  <c:y val="5.772916204530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63794970784334E-2"/>
                  <c:y val="8.4669437666444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2015'!$D$16:$O$16</c:f>
              <c:numCache>
                <c:formatCode>0</c:formatCode>
                <c:ptCount val="12"/>
                <c:pt idx="0">
                  <c:v>401</c:v>
                </c:pt>
                <c:pt idx="1">
                  <c:v>338</c:v>
                </c:pt>
                <c:pt idx="2">
                  <c:v>370</c:v>
                </c:pt>
                <c:pt idx="3">
                  <c:v>519</c:v>
                </c:pt>
                <c:pt idx="4">
                  <c:v>471</c:v>
                </c:pt>
                <c:pt idx="5">
                  <c:v>510</c:v>
                </c:pt>
                <c:pt idx="6">
                  <c:v>620</c:v>
                </c:pt>
                <c:pt idx="7">
                  <c:v>520</c:v>
                </c:pt>
                <c:pt idx="8">
                  <c:v>480</c:v>
                </c:pt>
                <c:pt idx="9">
                  <c:v>407</c:v>
                </c:pt>
                <c:pt idx="10">
                  <c:v>384</c:v>
                </c:pt>
                <c:pt idx="11">
                  <c:v>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2016'!$C$17</c:f>
              <c:strCache>
                <c:ptCount val="1"/>
                <c:pt idx="0">
                  <c:v>VERBAL Y PSICOLÓGICA 2016</c:v>
                </c:pt>
              </c:strCache>
            </c:strRef>
          </c:tx>
          <c:dLbls>
            <c:dLbl>
              <c:idx val="0"/>
              <c:layout>
                <c:manualLayout>
                  <c:x val="-4.2053559436264674E-2"/>
                  <c:y val="8.4222150300676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071997342431587E-2"/>
                  <c:y val="-5.7734313729055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072039072039072E-2"/>
                  <c:y val="6.451615088177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43871785994654E-2"/>
                  <c:y val="6.74594804920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072039072039072E-2"/>
                  <c:y val="6.8817227607223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38778010671969E-2"/>
                  <c:y val="6.066744002530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79199674092441E-2"/>
                  <c:y val="-5.0942273262276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797466697516706E-2"/>
                  <c:y val="-4.958465307349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431027794761626E-2"/>
                  <c:y val="0.19061532922895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553162475653638E-2"/>
                  <c:y val="-6.157777284832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723373307363872E-2"/>
                  <c:y val="-0.12700415649966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2016'!$D$17:$O$17</c:f>
              <c:numCache>
                <c:formatCode>0</c:formatCode>
                <c:ptCount val="12"/>
                <c:pt idx="0">
                  <c:v>373</c:v>
                </c:pt>
                <c:pt idx="1">
                  <c:v>404</c:v>
                </c:pt>
                <c:pt idx="2">
                  <c:v>365</c:v>
                </c:pt>
                <c:pt idx="3">
                  <c:v>276</c:v>
                </c:pt>
                <c:pt idx="4">
                  <c:v>377</c:v>
                </c:pt>
                <c:pt idx="5">
                  <c:v>741</c:v>
                </c:pt>
                <c:pt idx="6">
                  <c:v>708</c:v>
                </c:pt>
                <c:pt idx="7">
                  <c:v>699</c:v>
                </c:pt>
                <c:pt idx="8">
                  <c:v>657</c:v>
                </c:pt>
                <c:pt idx="9">
                  <c:v>629</c:v>
                </c:pt>
                <c:pt idx="10">
                  <c:v>344</c:v>
                </c:pt>
                <c:pt idx="11">
                  <c:v>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723344"/>
        <c:axId val="384725024"/>
      </c:lineChart>
      <c:catAx>
        <c:axId val="38472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384725024"/>
        <c:crosses val="autoZero"/>
        <c:auto val="1"/>
        <c:lblAlgn val="ctr"/>
        <c:lblOffset val="100"/>
        <c:noMultiLvlLbl val="0"/>
      </c:catAx>
      <c:valAx>
        <c:axId val="384725024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VIOLENCIA DE GENERO TIPO VERBAL Y PSICOLÓGICA </a:t>
                </a:r>
                <a:endParaRPr lang="es-ES" sz="80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384723344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2263553821057746"/>
          <c:y val="0.1586321612949757"/>
          <c:w val="0.72951400305731018"/>
          <c:h val="5.2884617012824688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9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25" r="0.25" t="0.75000000000000289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VIOLENCIA INTRAFAMILIAR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FISICA 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25433603009842826"/>
          <c:y val="3.3968336681545016E-4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2015'!$C$18</c:f>
              <c:strCache>
                <c:ptCount val="1"/>
                <c:pt idx="0">
                  <c:v>FÍSICA 2015</c:v>
                </c:pt>
              </c:strCache>
            </c:strRef>
          </c:tx>
          <c:dLbls>
            <c:dLbl>
              <c:idx val="0"/>
              <c:layout>
                <c:manualLayout>
                  <c:x val="-5.0290423121348085E-2"/>
                  <c:y val="6.8817234588418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56043956044133E-2"/>
                  <c:y val="7.3118304332674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443368109672133E-2"/>
                  <c:y val="-5.9153863152201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154419805659158E-2"/>
                  <c:y val="5.59565473549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712349846175924E-2"/>
                  <c:y val="-7.6103157781079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09144256144669E-2"/>
                  <c:y val="-6.3327307558306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596313097996209E-2"/>
                  <c:y val="-6.328472139089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84004884004893E-2"/>
                  <c:y val="7.3118304332674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282055811978096E-2"/>
                  <c:y val="-5.4767487909049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486426133169577E-2"/>
                  <c:y val="-5.6566166664822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486426133169577E-2"/>
                  <c:y val="-5.71757859746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740196121732143E-2"/>
                  <c:y val="-8.57671998656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2015'!$D$18:$O$18</c:f>
              <c:numCache>
                <c:formatCode>0</c:formatCode>
                <c:ptCount val="12"/>
                <c:pt idx="0">
                  <c:v>1904</c:v>
                </c:pt>
                <c:pt idx="1">
                  <c:v>2053</c:v>
                </c:pt>
                <c:pt idx="2">
                  <c:v>2375</c:v>
                </c:pt>
                <c:pt idx="3">
                  <c:v>1904</c:v>
                </c:pt>
                <c:pt idx="4">
                  <c:v>2025</c:v>
                </c:pt>
                <c:pt idx="5">
                  <c:v>2292</c:v>
                </c:pt>
                <c:pt idx="6">
                  <c:v>2266</c:v>
                </c:pt>
                <c:pt idx="7">
                  <c:v>2204</c:v>
                </c:pt>
                <c:pt idx="8">
                  <c:v>2057</c:v>
                </c:pt>
                <c:pt idx="9">
                  <c:v>2058</c:v>
                </c:pt>
                <c:pt idx="10">
                  <c:v>2205</c:v>
                </c:pt>
                <c:pt idx="11">
                  <c:v>1969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2016'!$C$19</c:f>
              <c:strCache>
                <c:ptCount val="1"/>
                <c:pt idx="0">
                  <c:v>FÍSICA 2016</c:v>
                </c:pt>
              </c:strCache>
            </c:strRef>
          </c:tx>
          <c:dLbls>
            <c:dLbl>
              <c:idx val="0"/>
              <c:layout>
                <c:manualLayout>
                  <c:x val="-3.7621622080001249E-2"/>
                  <c:y val="-7.294842815126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840048840048902E-2"/>
                  <c:y val="-5.1612920705417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542670239111932E-2"/>
                  <c:y val="7.6018320770413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865294834500069E-2"/>
                  <c:y val="-5.6041384365645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596313097996209E-2"/>
                  <c:y val="5.029627565523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7634653048692E-2"/>
                  <c:y val="6.7501087288565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352640343497639E-2"/>
                  <c:y val="6.3199884380232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56927525130017E-2"/>
                  <c:y val="-6.881723458841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794710302980713E-2"/>
                  <c:y val="7.5890897592339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486426133169577E-2"/>
                  <c:y val="4.317365532499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5844241057374231E-2"/>
                  <c:y val="5.716840884330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76830174466037E-2"/>
                  <c:y val="4.6220745901752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2016'!$D$19:$O$19</c:f>
              <c:numCache>
                <c:formatCode>0</c:formatCode>
                <c:ptCount val="12"/>
                <c:pt idx="0">
                  <c:v>1963</c:v>
                </c:pt>
                <c:pt idx="1">
                  <c:v>2140</c:v>
                </c:pt>
                <c:pt idx="2">
                  <c:v>2043</c:v>
                </c:pt>
                <c:pt idx="3">
                  <c:v>2093</c:v>
                </c:pt>
                <c:pt idx="4">
                  <c:v>2035</c:v>
                </c:pt>
                <c:pt idx="5">
                  <c:v>1609</c:v>
                </c:pt>
                <c:pt idx="6">
                  <c:v>1909</c:v>
                </c:pt>
                <c:pt idx="7">
                  <c:v>2254</c:v>
                </c:pt>
                <c:pt idx="8">
                  <c:v>1857</c:v>
                </c:pt>
                <c:pt idx="9">
                  <c:v>1835</c:v>
                </c:pt>
                <c:pt idx="10">
                  <c:v>1691</c:v>
                </c:pt>
                <c:pt idx="11">
                  <c:v>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47920"/>
        <c:axId val="383149040"/>
      </c:lineChart>
      <c:catAx>
        <c:axId val="383147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383149040"/>
        <c:crosses val="autoZero"/>
        <c:auto val="1"/>
        <c:lblAlgn val="ctr"/>
        <c:lblOffset val="100"/>
        <c:noMultiLvlLbl val="0"/>
      </c:catAx>
      <c:valAx>
        <c:axId val="383149040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VIOLENCIA INTRAFAMILIAR TIPO FISICA</a:t>
                </a:r>
                <a:endParaRPr lang="es-ES" sz="80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383147920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5149840239899851"/>
          <c:y val="0.18434244107264827"/>
          <c:w val="0.54392181746513113"/>
          <c:h val="5.2884617012824708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1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25" r="0.25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VIOLENCIA INTRAFAMILIAR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VERBAL Y PSICOLÓGICA 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20241900876797972"/>
          <c:y val="2.95491730568313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2015'!$C$19</c:f>
              <c:strCache>
                <c:ptCount val="1"/>
                <c:pt idx="0">
                  <c:v>VERBAL Y PSICOLÓGICA 2015</c:v>
                </c:pt>
              </c:strCache>
            </c:strRef>
          </c:tx>
          <c:dLbls>
            <c:dLbl>
              <c:idx val="0"/>
              <c:layout>
                <c:manualLayout>
                  <c:x val="-3.9154106292990029E-2"/>
                  <c:y val="0.107469757600846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08086320009194E-2"/>
                  <c:y val="-5.853690233433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36793727318483E-2"/>
                  <c:y val="-4.948772818236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188621934959782E-2"/>
                  <c:y val="-5.920676536103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592982084359799E-2"/>
                  <c:y val="-5.3677383744997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49483898881266E-2"/>
                  <c:y val="-7.2891683696154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523774204656912E-2"/>
                  <c:y val="-4.507502830947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586297934712544E-2"/>
                  <c:y val="-5.875994664458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864683496242924E-2"/>
                  <c:y val="-5.8983356002812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157099591180811E-2"/>
                  <c:y val="-6.3530758576984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728607630702937E-2"/>
                  <c:y val="5.9193988682052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71774699124968E-2"/>
                  <c:y val="-8.098224187640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2015'!$D$19:$O$19</c:f>
              <c:numCache>
                <c:formatCode>0</c:formatCode>
                <c:ptCount val="12"/>
                <c:pt idx="0">
                  <c:v>2533</c:v>
                </c:pt>
                <c:pt idx="1">
                  <c:v>2424</c:v>
                </c:pt>
                <c:pt idx="2">
                  <c:v>2794</c:v>
                </c:pt>
                <c:pt idx="3">
                  <c:v>2501</c:v>
                </c:pt>
                <c:pt idx="4">
                  <c:v>2841</c:v>
                </c:pt>
                <c:pt idx="5">
                  <c:v>2762</c:v>
                </c:pt>
                <c:pt idx="6">
                  <c:v>2765</c:v>
                </c:pt>
                <c:pt idx="7">
                  <c:v>2749</c:v>
                </c:pt>
                <c:pt idx="8">
                  <c:v>2605</c:v>
                </c:pt>
                <c:pt idx="9">
                  <c:v>2645</c:v>
                </c:pt>
                <c:pt idx="10">
                  <c:v>2479</c:v>
                </c:pt>
                <c:pt idx="11">
                  <c:v>2262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2016'!$C$20</c:f>
              <c:strCache>
                <c:ptCount val="1"/>
                <c:pt idx="0">
                  <c:v>VERBAL Y PSICOLÓGICA 2016</c:v>
                </c:pt>
              </c:strCache>
            </c:strRef>
          </c:tx>
          <c:dLbls>
            <c:dLbl>
              <c:idx val="0"/>
              <c:layout>
                <c:manualLayout>
                  <c:x val="-3.5383433551429103E-2"/>
                  <c:y val="-0.11154770848437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868965943507015E-2"/>
                  <c:y val="7.3561911770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512560373676641E-2"/>
                  <c:y val="6.847861877529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766540400695785E-2"/>
                  <c:y val="0.13802062228997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078514476437795E-2"/>
                  <c:y val="0.1519289499833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928134354056929E-2"/>
                  <c:y val="6.9372256208188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252072792773781E-2"/>
                  <c:y val="0.101378567157510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523774204656996E-2"/>
                  <c:y val="9.1882939337058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432315258756946E-2"/>
                  <c:y val="7.2445230027677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13904267436627E-2"/>
                  <c:y val="5.261910967720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164022145108738E-2"/>
                  <c:y val="-6.7373253519244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806936681589009E-2"/>
                  <c:y val="7.525317902025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2016'!$D$20:$O$20</c:f>
              <c:numCache>
                <c:formatCode>0</c:formatCode>
                <c:ptCount val="12"/>
                <c:pt idx="0">
                  <c:v>2363</c:v>
                </c:pt>
                <c:pt idx="1">
                  <c:v>2305</c:v>
                </c:pt>
                <c:pt idx="2">
                  <c:v>2217</c:v>
                </c:pt>
                <c:pt idx="3">
                  <c:v>2390</c:v>
                </c:pt>
                <c:pt idx="4">
                  <c:v>2269</c:v>
                </c:pt>
                <c:pt idx="5">
                  <c:v>1669</c:v>
                </c:pt>
                <c:pt idx="6">
                  <c:v>2581</c:v>
                </c:pt>
                <c:pt idx="7">
                  <c:v>2433</c:v>
                </c:pt>
                <c:pt idx="8">
                  <c:v>2359</c:v>
                </c:pt>
                <c:pt idx="9">
                  <c:v>2377</c:v>
                </c:pt>
                <c:pt idx="10">
                  <c:v>2614</c:v>
                </c:pt>
                <c:pt idx="11">
                  <c:v>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92064"/>
        <c:axId val="381387024"/>
      </c:lineChart>
      <c:catAx>
        <c:axId val="38139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381387024"/>
        <c:crosses val="autoZero"/>
        <c:auto val="1"/>
        <c:lblAlgn val="ctr"/>
        <c:lblOffset val="100"/>
        <c:noMultiLvlLbl val="0"/>
      </c:catAx>
      <c:valAx>
        <c:axId val="381387024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VIOLENCIA INTRAFAMILIAR TIPO VERBAL Y PSICOLÓGICA</a:t>
                </a:r>
                <a:endParaRPr lang="es-ES" sz="80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381392064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328856425576258"/>
          <c:y val="0.20594389460502707"/>
          <c:w val="0.68836634056529356"/>
          <c:h val="5.2884617012824722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25" r="0.25" t="0.750000000000003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VIOLENCIA INTRAFAMILIAR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PATRIMONIAL 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18303481401360291"/>
          <c:y val="3.45333330632304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2015'!$C$20</c:f>
              <c:strCache>
                <c:ptCount val="1"/>
                <c:pt idx="0">
                  <c:v>PATRIMONIAL 2015</c:v>
                </c:pt>
              </c:strCache>
            </c:strRef>
          </c:tx>
          <c:dLbls>
            <c:dLbl>
              <c:idx val="0"/>
              <c:layout>
                <c:manualLayout>
                  <c:x val="-2.9722757145994337E-2"/>
                  <c:y val="9.4333443400271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235291756350681E-2"/>
                  <c:y val="4.8540450838981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333330657197522E-2"/>
                  <c:y val="6.177875561324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405472305944284E-2"/>
                  <c:y val="-7.1270368292078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333330657197522E-2"/>
                  <c:y val="7.060429212942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446108743230998E-2"/>
                  <c:y val="-4.0880751588373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784311206774143E-2"/>
                  <c:y val="5.736598735516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38030330275577E-2"/>
                  <c:y val="-6.623328653800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864165160710495E-2"/>
                  <c:y val="6.997995161106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106962997750463E-2"/>
                  <c:y val="6.003037307290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153202645074213E-2"/>
                  <c:y val="-6.8606140654742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153202645073991E-2"/>
                  <c:y val="5.5742489281978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2015'!$D$20:$O$20</c:f>
              <c:numCache>
                <c:formatCode>0</c:formatCode>
                <c:ptCount val="12"/>
                <c:pt idx="0">
                  <c:v>116</c:v>
                </c:pt>
                <c:pt idx="1">
                  <c:v>148</c:v>
                </c:pt>
                <c:pt idx="2">
                  <c:v>176</c:v>
                </c:pt>
                <c:pt idx="3">
                  <c:v>159</c:v>
                </c:pt>
                <c:pt idx="4">
                  <c:v>151</c:v>
                </c:pt>
                <c:pt idx="5">
                  <c:v>174</c:v>
                </c:pt>
                <c:pt idx="6">
                  <c:v>192</c:v>
                </c:pt>
                <c:pt idx="7">
                  <c:v>142</c:v>
                </c:pt>
                <c:pt idx="8">
                  <c:v>197</c:v>
                </c:pt>
                <c:pt idx="9">
                  <c:v>140</c:v>
                </c:pt>
                <c:pt idx="10">
                  <c:v>160</c:v>
                </c:pt>
                <c:pt idx="11">
                  <c:v>126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2016'!$C$21</c:f>
              <c:strCache>
                <c:ptCount val="1"/>
                <c:pt idx="0">
                  <c:v>PATRIMONIAL 2016</c:v>
                </c:pt>
              </c:strCache>
            </c:strRef>
          </c:tx>
          <c:dLbls>
            <c:dLbl>
              <c:idx val="0"/>
              <c:layout>
                <c:manualLayout>
                  <c:x val="-3.3978700390722975E-2"/>
                  <c:y val="-7.3065539797301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01820214384711E-2"/>
                  <c:y val="-7.73402560710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235291756350681E-2"/>
                  <c:y val="-7.060429212942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27708019903974E-2"/>
                  <c:y val="0.114399051398559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58384317408879E-2"/>
                  <c:y val="-0.1071970947730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153202645074122E-2"/>
                  <c:y val="6.003037307290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235291756350792E-2"/>
                  <c:y val="-6.619152387133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902865730861031E-2"/>
                  <c:y val="7.1270368292078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191315004940196E-2"/>
                  <c:y val="-4.90398854223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676322468735789E-2"/>
                  <c:y val="-8.146979202750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106962997750526E-2"/>
                  <c:y val="5.145460549105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99442292397643E-2"/>
                  <c:y val="-3.859095411829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2016'!$D$21:$O$21</c:f>
              <c:numCache>
                <c:formatCode>0</c:formatCode>
                <c:ptCount val="12"/>
                <c:pt idx="0">
                  <c:v>140</c:v>
                </c:pt>
                <c:pt idx="1">
                  <c:v>173</c:v>
                </c:pt>
                <c:pt idx="2">
                  <c:v>212</c:v>
                </c:pt>
                <c:pt idx="3">
                  <c:v>180</c:v>
                </c:pt>
                <c:pt idx="4">
                  <c:v>156</c:v>
                </c:pt>
                <c:pt idx="5">
                  <c:v>117</c:v>
                </c:pt>
                <c:pt idx="6">
                  <c:v>194</c:v>
                </c:pt>
                <c:pt idx="7">
                  <c:v>132</c:v>
                </c:pt>
                <c:pt idx="8">
                  <c:v>412</c:v>
                </c:pt>
                <c:pt idx="9">
                  <c:v>173</c:v>
                </c:pt>
                <c:pt idx="10">
                  <c:v>142</c:v>
                </c:pt>
                <c:pt idx="11">
                  <c:v>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84992"/>
        <c:axId val="378142608"/>
      </c:lineChart>
      <c:catAx>
        <c:axId val="38278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378142608"/>
        <c:crosses val="autoZero"/>
        <c:auto val="1"/>
        <c:lblAlgn val="ctr"/>
        <c:lblOffset val="100"/>
        <c:noMultiLvlLbl val="0"/>
      </c:catAx>
      <c:valAx>
        <c:axId val="378142608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VIOLENCIA INTRAFAMILIAR TIPO PATRIMONIAL</a:t>
                </a:r>
                <a:endParaRPr lang="es-ES" sz="80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382784992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328856425576258"/>
          <c:y val="0.20594389460502713"/>
          <c:w val="0.68836634056529356"/>
          <c:h val="5.2884617012824736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22" l="0.25" r="0.25" t="0.750000000000003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DELITOS SEXUALES 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AGRESIÓN SEXUAL PERIODO </a:t>
            </a:r>
            <a:r>
              <a:rPr lang="es-ES" sz="1000" b="1" i="1" u="none" strike="noStrike" baseline="0"/>
              <a:t>ENERO-DICIEMBRE 2015-2016</a:t>
            </a:r>
            <a:r>
              <a:rPr lang="es-ES" sz="1000" b="1" i="1">
                <a:latin typeface="Gill Sans MT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5083531568100594"/>
          <c:y val="3.88212418850237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2015'!$C$27</c:f>
              <c:strCache>
                <c:ptCount val="1"/>
                <c:pt idx="0">
                  <c:v>AGRESIÓN SEXUAL 2015</c:v>
                </c:pt>
              </c:strCache>
            </c:strRef>
          </c:tx>
          <c:dLbls>
            <c:dLbl>
              <c:idx val="0"/>
              <c:layout>
                <c:manualLayout>
                  <c:x val="-4.1898927125013086E-2"/>
                  <c:y val="8.599835817059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83764761163913E-2"/>
                  <c:y val="-7.4357114888867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40696473365799E-2"/>
                  <c:y val="7.188916853860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603544828238288E-2"/>
                  <c:y val="5.449978826851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098104525443834E-2"/>
                  <c:y val="-6.9057064843244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232273351756585E-2"/>
                  <c:y val="-6.42047549238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581783617059987E-2"/>
                  <c:y val="-5.4270889365877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570803027131792E-2"/>
                  <c:y val="-7.2784819799304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011967949847503E-2"/>
                  <c:y val="-6.3757014797620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130292207652666E-2"/>
                  <c:y val="-9.018443355671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78324458369494E-2"/>
                  <c:y val="-4.919973822289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559910253726876E-2"/>
                  <c:y val="-5.822785583944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2015'!$D$27:$O$27</c:f>
              <c:numCache>
                <c:formatCode>General</c:formatCode>
                <c:ptCount val="12"/>
                <c:pt idx="0">
                  <c:v>201</c:v>
                </c:pt>
                <c:pt idx="1">
                  <c:v>242</c:v>
                </c:pt>
                <c:pt idx="2">
                  <c:v>247</c:v>
                </c:pt>
                <c:pt idx="3">
                  <c:v>224</c:v>
                </c:pt>
                <c:pt idx="4">
                  <c:v>220</c:v>
                </c:pt>
                <c:pt idx="5">
                  <c:v>210</c:v>
                </c:pt>
                <c:pt idx="6">
                  <c:v>236</c:v>
                </c:pt>
                <c:pt idx="7">
                  <c:v>228</c:v>
                </c:pt>
                <c:pt idx="8">
                  <c:v>226</c:v>
                </c:pt>
                <c:pt idx="9">
                  <c:v>244</c:v>
                </c:pt>
                <c:pt idx="10">
                  <c:v>236</c:v>
                </c:pt>
                <c:pt idx="11">
                  <c:v>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2016'!$C$28</c:f>
              <c:strCache>
                <c:ptCount val="1"/>
                <c:pt idx="0">
                  <c:v>AGRESIÓN SEXUAL 2016</c:v>
                </c:pt>
              </c:strCache>
            </c:strRef>
          </c:tx>
          <c:dLbls>
            <c:dLbl>
              <c:idx val="0"/>
              <c:layout>
                <c:manualLayout>
                  <c:x val="-4.2017295793453306E-2"/>
                  <c:y val="-5.591410603360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549007135786231E-2"/>
                  <c:y val="0.10254705519827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935339547957071E-4"/>
                  <c:y val="-1.769111064175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344680966891155E-2"/>
                  <c:y val="-8.6675344015975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404546502949012E-2"/>
                  <c:y val="9.018443355671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581783617060077E-2"/>
                  <c:y val="8.1375293970352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958019056460162E-2"/>
                  <c:y val="5.471862949209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603481347346904E-2"/>
                  <c:y val="6.3080177159397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087223919854573E-2"/>
                  <c:y val="8.443629656835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12969624558219E-2"/>
                  <c:y val="7.607489710820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495647041463773E-2"/>
                  <c:y val="5.3604308016074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58169580053649E-2"/>
                  <c:y val="6.3080177159397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2016'!$D$28:$O$28</c:f>
              <c:numCache>
                <c:formatCode>General</c:formatCode>
                <c:ptCount val="12"/>
                <c:pt idx="0">
                  <c:v>211</c:v>
                </c:pt>
                <c:pt idx="1">
                  <c:v>223</c:v>
                </c:pt>
                <c:pt idx="2">
                  <c:v>282</c:v>
                </c:pt>
                <c:pt idx="3">
                  <c:v>249</c:v>
                </c:pt>
                <c:pt idx="4">
                  <c:v>140</c:v>
                </c:pt>
                <c:pt idx="5">
                  <c:v>140</c:v>
                </c:pt>
                <c:pt idx="6">
                  <c:v>161</c:v>
                </c:pt>
                <c:pt idx="7">
                  <c:v>202</c:v>
                </c:pt>
                <c:pt idx="8">
                  <c:v>152</c:v>
                </c:pt>
                <c:pt idx="9">
                  <c:v>117</c:v>
                </c:pt>
                <c:pt idx="10">
                  <c:v>107</c:v>
                </c:pt>
                <c:pt idx="11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02416"/>
        <c:axId val="438502976"/>
      </c:lineChart>
      <c:catAx>
        <c:axId val="43850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438502976"/>
        <c:crosses val="autoZero"/>
        <c:auto val="1"/>
        <c:lblAlgn val="ctr"/>
        <c:lblOffset val="100"/>
        <c:noMultiLvlLbl val="0"/>
      </c:catAx>
      <c:valAx>
        <c:axId val="438502976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</a:t>
                </a:r>
                <a:r>
                  <a:rPr lang="es-ES" sz="800" b="1" i="0" baseline="0"/>
                  <a:t>DELITOS SEXUALES </a:t>
                </a:r>
                <a:endParaRPr lang="es-ES" sz="8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 baseline="0"/>
                  <a:t> TIPO </a:t>
                </a:r>
                <a:r>
                  <a:rPr lang="es-ES" sz="800" b="1" i="0" u="none" strike="noStrike" baseline="0"/>
                  <a:t>AGRESIÓN SEXUAL </a:t>
                </a:r>
                <a:endParaRPr lang="es-ES" sz="800" i="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8502416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328856425576258"/>
          <c:y val="0.20594389460502718"/>
          <c:w val="0.68836634056529356"/>
          <c:h val="5.28846170128247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25" r="0.25" t="0.750000000000003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DELITOS SEXUALES 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VIOLACIÓN SEXUAL 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19252801768748809"/>
          <c:y val="4.331796223411561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2015'!$C$28</c:f>
              <c:strCache>
                <c:ptCount val="1"/>
                <c:pt idx="0">
                  <c:v>VIOLACIÓN SEXUAL 2015</c:v>
                </c:pt>
              </c:strCache>
            </c:strRef>
          </c:tx>
          <c:dLbls>
            <c:dLbl>
              <c:idx val="0"/>
              <c:layout>
                <c:manualLayout>
                  <c:x val="-3.031190508525651E-2"/>
                  <c:y val="7.81344933414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80135026748592E-2"/>
                  <c:y val="8.073332323070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71772553499914E-2"/>
                  <c:y val="-6.0217083730475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974885245924297E-2"/>
                  <c:y val="-4.2230631636044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163181453294837E-2"/>
                  <c:y val="-7.0543714867997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385786217899872E-2"/>
                  <c:y val="-6.6954213857499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089300320651416E-2"/>
                  <c:y val="-6.6679460179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866695556046342E-2"/>
                  <c:y val="-5.922570448117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940576688689443E-2"/>
                  <c:y val="-5.3464020722658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054881812727834E-2"/>
                  <c:y val="6.1550341636705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39636864747853E-2"/>
                  <c:y val="6.667953677309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8275673794672007E-2"/>
                  <c:y val="5.845596930689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2015'!$D$28:$O$28</c:f>
              <c:numCache>
                <c:formatCode>General</c:formatCode>
                <c:ptCount val="12"/>
                <c:pt idx="0">
                  <c:v>93</c:v>
                </c:pt>
                <c:pt idx="1">
                  <c:v>83</c:v>
                </c:pt>
                <c:pt idx="2">
                  <c:v>92</c:v>
                </c:pt>
                <c:pt idx="3">
                  <c:v>135</c:v>
                </c:pt>
                <c:pt idx="4">
                  <c:v>104</c:v>
                </c:pt>
                <c:pt idx="5">
                  <c:v>128</c:v>
                </c:pt>
                <c:pt idx="6">
                  <c:v>98</c:v>
                </c:pt>
                <c:pt idx="7">
                  <c:v>110</c:v>
                </c:pt>
                <c:pt idx="8">
                  <c:v>111</c:v>
                </c:pt>
                <c:pt idx="9">
                  <c:v>107</c:v>
                </c:pt>
                <c:pt idx="10">
                  <c:v>121</c:v>
                </c:pt>
                <c:pt idx="11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2016'!$C$29</c:f>
              <c:strCache>
                <c:ptCount val="1"/>
                <c:pt idx="0">
                  <c:v>VIOLACIÓN SEXUAL 2016</c:v>
                </c:pt>
              </c:strCache>
            </c:strRef>
          </c:tx>
          <c:dLbls>
            <c:dLbl>
              <c:idx val="0"/>
              <c:layout>
                <c:manualLayout>
                  <c:x val="-4.0713464005940996E-2"/>
                  <c:y val="-6.287220979850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827879080668086E-2"/>
                  <c:y val="-6.566719115349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962607259596993E-2"/>
                  <c:y val="7.497128540817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882846308846128E-2"/>
                  <c:y val="8.5298624673730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580135026748675E-2"/>
                  <c:y val="5.3189267044995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580135026748592E-2"/>
                  <c:y val="6.1755491886977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4377318104898E-2"/>
                  <c:y val="6.091777642131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740963861666876E-2"/>
                  <c:y val="6.1191821970947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163181453294753E-2"/>
                  <c:y val="5.79606337462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551832823131991E-2"/>
                  <c:y val="-6.1550341636705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042685854343836E-2"/>
                  <c:y val="-6.667953677309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32185706184643E-2"/>
                  <c:y val="-7.644242140132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2016'!$D$29:$O$29</c:f>
              <c:numCache>
                <c:formatCode>General</c:formatCode>
                <c:ptCount val="12"/>
                <c:pt idx="0">
                  <c:v>103</c:v>
                </c:pt>
                <c:pt idx="1">
                  <c:v>132</c:v>
                </c:pt>
                <c:pt idx="2">
                  <c:v>66</c:v>
                </c:pt>
                <c:pt idx="3">
                  <c:v>96</c:v>
                </c:pt>
                <c:pt idx="4">
                  <c:v>84</c:v>
                </c:pt>
                <c:pt idx="5">
                  <c:v>81</c:v>
                </c:pt>
                <c:pt idx="6">
                  <c:v>74</c:v>
                </c:pt>
                <c:pt idx="7">
                  <c:v>76</c:v>
                </c:pt>
                <c:pt idx="8">
                  <c:v>107</c:v>
                </c:pt>
                <c:pt idx="9">
                  <c:v>102</c:v>
                </c:pt>
                <c:pt idx="10">
                  <c:v>115</c:v>
                </c:pt>
                <c:pt idx="11">
                  <c:v>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05776"/>
        <c:axId val="438506336"/>
      </c:lineChart>
      <c:catAx>
        <c:axId val="43850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438506336"/>
        <c:crosses val="autoZero"/>
        <c:auto val="1"/>
        <c:lblAlgn val="ctr"/>
        <c:lblOffset val="100"/>
        <c:noMultiLvlLbl val="0"/>
      </c:catAx>
      <c:valAx>
        <c:axId val="438506336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</a:t>
                </a:r>
                <a:r>
                  <a:rPr lang="es-ES" sz="800" b="1" i="0" baseline="0"/>
                  <a:t>DELITOS SEXUALES </a:t>
                </a:r>
                <a:endParaRPr lang="es-ES" sz="8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 baseline="0"/>
                  <a:t> TIPO </a:t>
                </a:r>
                <a:r>
                  <a:rPr lang="es-ES" sz="800" b="1" i="0" u="none" strike="noStrike" baseline="0"/>
                  <a:t>VIOLACIÓN SEXUAL</a:t>
                </a:r>
                <a:endParaRPr lang="es-ES" sz="800" i="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8505776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328864372586189"/>
          <c:y val="0.22644427230452721"/>
          <c:w val="0.68836634056529356"/>
          <c:h val="5.2884617012824771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44" l="0.25" r="0.25" t="0.750000000000003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DELITOS SEXUALES 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ACOSO SEXUAL</a:t>
            </a:r>
            <a:r>
              <a:rPr lang="es-ES" sz="1000" b="1" i="1" baseline="0">
                <a:latin typeface="Gill Sans MT" pitchFamily="34" charset="0"/>
              </a:rPr>
              <a:t> </a:t>
            </a:r>
            <a:r>
              <a:rPr lang="es-ES" sz="1000" b="1" i="1">
                <a:latin typeface="Gill Sans MT" pitchFamily="34" charset="0"/>
              </a:rPr>
              <a:t>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20022474357084497"/>
          <c:y val="4.842792581366577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2015'!$C$29</c:f>
              <c:strCache>
                <c:ptCount val="1"/>
                <c:pt idx="0">
                  <c:v>ACOSO SEXUAL 2015</c:v>
                </c:pt>
              </c:strCache>
            </c:strRef>
          </c:tx>
          <c:dLbls>
            <c:dLbl>
              <c:idx val="0"/>
              <c:layout>
                <c:manualLayout>
                  <c:x val="-3.4740437472175659E-2"/>
                  <c:y val="4.860077057750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91656339376124E-2"/>
                  <c:y val="8.5724194976458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351063680061097E-2"/>
                  <c:y val="9.0852805474754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42685854343836E-2"/>
                  <c:y val="-8.206712218227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94067554924852E-2"/>
                  <c:y val="6.65108164135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037692326504582E-4"/>
                  <c:y val="3.4516380728981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835906081780416E-2"/>
                  <c:y val="6.3010804499712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545843169877129E-2"/>
                  <c:y val="4.860077057750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551832823132012E-2"/>
                  <c:y val="-6.667953677309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617557406278448E-2"/>
                  <c:y val="6.247335940250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0467744365931028E-2"/>
                  <c:y val="-7.2451927249789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13794470004438E-2"/>
                  <c:y val="-6.3157174135615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2015'!$D$29:$O$29</c:f>
              <c:numCache>
                <c:formatCode>General</c:formatCode>
                <c:ptCount val="12"/>
                <c:pt idx="0">
                  <c:v>84</c:v>
                </c:pt>
                <c:pt idx="1">
                  <c:v>113</c:v>
                </c:pt>
                <c:pt idx="2">
                  <c:v>96</c:v>
                </c:pt>
                <c:pt idx="3">
                  <c:v>27</c:v>
                </c:pt>
                <c:pt idx="4">
                  <c:v>33</c:v>
                </c:pt>
                <c:pt idx="5">
                  <c:v>18</c:v>
                </c:pt>
                <c:pt idx="6">
                  <c:v>67</c:v>
                </c:pt>
                <c:pt idx="7">
                  <c:v>48</c:v>
                </c:pt>
                <c:pt idx="8">
                  <c:v>48</c:v>
                </c:pt>
                <c:pt idx="9">
                  <c:v>80</c:v>
                </c:pt>
                <c:pt idx="10">
                  <c:v>120</c:v>
                </c:pt>
                <c:pt idx="11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2016'!$C$30</c:f>
              <c:strCache>
                <c:ptCount val="1"/>
                <c:pt idx="0">
                  <c:v>ACOSO SEXUAL 2016</c:v>
                </c:pt>
              </c:strCache>
            </c:strRef>
          </c:tx>
          <c:dLbls>
            <c:dLbl>
              <c:idx val="0"/>
              <c:layout>
                <c:manualLayout>
                  <c:x val="-3.6324716681617485E-2"/>
                  <c:y val="-5.8351938414313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870199846961044E-2"/>
                  <c:y val="-9.5174302786961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691152407104539E-2"/>
                  <c:y val="-6.7162482776983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558191473522284E-2"/>
                  <c:y val="6.635385672644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641311779481668E-2"/>
                  <c:y val="-7.7420838421915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993193247618763E-2"/>
                  <c:y val="-8.2549827136325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897539450496781E-2"/>
                  <c:y val="-8.222418306265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40543325360394E-2"/>
                  <c:y val="-0.1055892399028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048783833535932E-2"/>
                  <c:y val="6.1550341636705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926340553918083E-2"/>
                  <c:y val="-7.2050169611016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935488731862167E-2"/>
                  <c:y val="6.7276789589089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260084594637924E-2"/>
                  <c:y val="-8.2802202571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2016'!$D$30:$O$30</c:f>
              <c:numCache>
                <c:formatCode>General</c:formatCode>
                <c:ptCount val="12"/>
                <c:pt idx="0">
                  <c:v>114</c:v>
                </c:pt>
                <c:pt idx="1">
                  <c:v>125</c:v>
                </c:pt>
                <c:pt idx="2">
                  <c:v>105</c:v>
                </c:pt>
                <c:pt idx="3">
                  <c:v>126</c:v>
                </c:pt>
                <c:pt idx="4">
                  <c:v>103</c:v>
                </c:pt>
                <c:pt idx="5">
                  <c:v>78</c:v>
                </c:pt>
                <c:pt idx="6">
                  <c:v>97</c:v>
                </c:pt>
                <c:pt idx="7">
                  <c:v>68</c:v>
                </c:pt>
                <c:pt idx="8">
                  <c:v>43</c:v>
                </c:pt>
                <c:pt idx="9">
                  <c:v>89</c:v>
                </c:pt>
                <c:pt idx="10">
                  <c:v>76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76800"/>
        <c:axId val="444177360"/>
      </c:lineChart>
      <c:catAx>
        <c:axId val="44417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444177360"/>
        <c:crosses val="autoZero"/>
        <c:auto val="1"/>
        <c:lblAlgn val="ctr"/>
        <c:lblOffset val="100"/>
        <c:noMultiLvlLbl val="0"/>
      </c:catAx>
      <c:valAx>
        <c:axId val="444177360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</a:t>
                </a:r>
                <a:r>
                  <a:rPr lang="es-ES" sz="800" b="1" i="0" baseline="0"/>
                  <a:t>DELITOS SEXUALES </a:t>
                </a:r>
                <a:endParaRPr lang="es-ES" sz="8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 baseline="0"/>
                  <a:t> TIPO </a:t>
                </a:r>
                <a:r>
                  <a:rPr lang="es-ES" sz="800" b="1" i="0" u="none" strike="noStrike" baseline="0"/>
                  <a:t>ACOSO SEXUAL </a:t>
                </a:r>
                <a:endParaRPr lang="es-ES" sz="800" i="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4176800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328859078459544"/>
          <c:y val="0.25721924550743924"/>
          <c:w val="0.68836634056529356"/>
          <c:h val="5.288461701282478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55" l="0.25" r="0.25" t="0.750000000000003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itchFamily="34" charset="0"/>
              </a:defRPr>
            </a:pPr>
            <a:r>
              <a:rPr lang="es-ES" sz="1200">
                <a:latin typeface="Gill Sans MT" pitchFamily="34" charset="0"/>
              </a:rPr>
              <a:t>DELITOS SEXUALES </a:t>
            </a:r>
          </a:p>
          <a:p>
            <a:pPr>
              <a:defRPr sz="1200">
                <a:latin typeface="Gill Sans MT" pitchFamily="34" charset="0"/>
              </a:defRPr>
            </a:pPr>
            <a:r>
              <a:rPr lang="es-ES" sz="1000" b="1" i="1">
                <a:latin typeface="Gill Sans MT" pitchFamily="34" charset="0"/>
              </a:rPr>
              <a:t>SEDUCCIÓN DE MENORES PERIODO </a:t>
            </a:r>
            <a:r>
              <a:rPr lang="es-ES" sz="1000" b="1" i="1" u="none" strike="noStrike" baseline="0"/>
              <a:t>ENERO-DICIEMBRE 2015-2016</a:t>
            </a:r>
            <a:endParaRPr lang="es-ES" sz="1000" b="1" i="1">
              <a:latin typeface="Gill Sans MT" pitchFamily="34" charset="0"/>
            </a:endParaRPr>
          </a:p>
        </c:rich>
      </c:tx>
      <c:layout>
        <c:manualLayout>
          <c:xMode val="edge"/>
          <c:yMode val="edge"/>
          <c:x val="0.15083531568100594"/>
          <c:y val="3.88212418850237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'AÑO 2015'!$C$30</c:f>
              <c:strCache>
                <c:ptCount val="1"/>
                <c:pt idx="0">
                  <c:v>SEDUCCIÓN DE MENORES 2015</c:v>
                </c:pt>
              </c:strCache>
            </c:strRef>
          </c:tx>
          <c:dLbls>
            <c:dLbl>
              <c:idx val="0"/>
              <c:layout>
                <c:manualLayout>
                  <c:x val="-3.0066935535258757E-3"/>
                  <c:y val="4.790420519425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485595865160944E-2"/>
                  <c:y val="-0.13893663109809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325013585429271E-2"/>
                  <c:y val="7.1564941749466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946291391231532E-2"/>
                  <c:y val="-8.7308625679735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999141558382966E-2"/>
                  <c:y val="-6.79544214324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5253926210556E-2"/>
                  <c:y val="6.162961812687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740742756048732E-2"/>
                  <c:y val="6.7101863986854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824628754429138E-2"/>
                  <c:y val="6.719180577411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249945407695332E-2"/>
                  <c:y val="7.291028949162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811478790570859E-2"/>
                  <c:y val="6.380365221483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5329801072368975E-2"/>
                  <c:y val="4.785273916112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501644212822092E-2"/>
                  <c:y val="-7.693197226467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2015'!$D$30:$O$30</c:f>
              <c:numCache>
                <c:formatCode>General</c:formatCode>
                <c:ptCount val="12"/>
                <c:pt idx="0">
                  <c:v>134</c:v>
                </c:pt>
                <c:pt idx="1">
                  <c:v>123</c:v>
                </c:pt>
                <c:pt idx="2">
                  <c:v>153</c:v>
                </c:pt>
                <c:pt idx="3">
                  <c:v>155</c:v>
                </c:pt>
                <c:pt idx="4">
                  <c:v>151</c:v>
                </c:pt>
                <c:pt idx="5">
                  <c:v>137</c:v>
                </c:pt>
                <c:pt idx="6">
                  <c:v>143</c:v>
                </c:pt>
                <c:pt idx="7">
                  <c:v>154</c:v>
                </c:pt>
                <c:pt idx="8">
                  <c:v>158</c:v>
                </c:pt>
                <c:pt idx="9">
                  <c:v>128</c:v>
                </c:pt>
                <c:pt idx="10">
                  <c:v>141</c:v>
                </c:pt>
                <c:pt idx="11">
                  <c:v>190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'AÑO 2016'!$C$31</c:f>
              <c:strCache>
                <c:ptCount val="1"/>
                <c:pt idx="0">
                  <c:v>SEDUCCIÓN DE MENORES 2016</c:v>
                </c:pt>
              </c:strCache>
            </c:strRef>
          </c:tx>
          <c:dLbls>
            <c:dLbl>
              <c:idx val="0"/>
              <c:layout>
                <c:manualLayout>
                  <c:x val="-3.0654563522889748E-2"/>
                  <c:y val="-7.031218114124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27751291063255E-2"/>
                  <c:y val="0.30354332851124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798056442357337E-4"/>
                  <c:y val="-4.857687906533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5253926210556E-2"/>
                  <c:y val="6.6765419637444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31322307955118E-2"/>
                  <c:y val="7.241749919505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6091713639914172E-2"/>
                  <c:y val="-6.8110874793474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033963931132708E-2"/>
                  <c:y val="-7.6364356447616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924073380649048E-2"/>
                  <c:y val="-8.250911888792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07621801696409E-2"/>
                  <c:y val="-7.291028949162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3156508772465E-2"/>
                  <c:y val="-0.10102244934015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811478790570769E-2"/>
                  <c:y val="-6.380365221483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02004987409778E-2"/>
                  <c:y val="8.3425542560604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2016'!$D$15:$O$15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'AÑO 2016'!$D$31:$O$31</c:f>
              <c:numCache>
                <c:formatCode>General</c:formatCode>
                <c:ptCount val="12"/>
                <c:pt idx="0">
                  <c:v>198</c:v>
                </c:pt>
                <c:pt idx="1">
                  <c:v>221</c:v>
                </c:pt>
                <c:pt idx="2">
                  <c:v>207</c:v>
                </c:pt>
                <c:pt idx="3">
                  <c:v>130</c:v>
                </c:pt>
                <c:pt idx="4">
                  <c:v>140</c:v>
                </c:pt>
                <c:pt idx="5">
                  <c:v>143</c:v>
                </c:pt>
                <c:pt idx="6">
                  <c:v>157</c:v>
                </c:pt>
                <c:pt idx="7">
                  <c:v>172</c:v>
                </c:pt>
                <c:pt idx="8">
                  <c:v>159</c:v>
                </c:pt>
                <c:pt idx="9">
                  <c:v>134</c:v>
                </c:pt>
                <c:pt idx="10">
                  <c:v>138</c:v>
                </c:pt>
                <c:pt idx="11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80160"/>
        <c:axId val="444180720"/>
      </c:lineChart>
      <c:catAx>
        <c:axId val="4441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Gill Sans MT" pitchFamily="34" charset="0"/>
              </a:defRPr>
            </a:pPr>
            <a:endParaRPr lang="es-ES"/>
          </a:p>
        </c:txPr>
        <c:crossAx val="444180720"/>
        <c:crosses val="autoZero"/>
        <c:auto val="1"/>
        <c:lblAlgn val="ctr"/>
        <c:lblOffset val="100"/>
        <c:noMultiLvlLbl val="0"/>
      </c:catAx>
      <c:valAx>
        <c:axId val="444180720"/>
        <c:scaling>
          <c:orientation val="minMax"/>
        </c:scaling>
        <c:delete val="1"/>
        <c:axPos val="l"/>
        <c:majorGridlines>
          <c:spPr>
            <a:ln>
              <a:solidFill>
                <a:sysClr val="windowText" lastClr="000000">
                  <a:alpha val="17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/>
                  <a:t>NUMERO</a:t>
                </a:r>
                <a:r>
                  <a:rPr lang="es-ES" sz="800" baseline="0"/>
                  <a:t> DE DENUNCIAS POR </a:t>
                </a:r>
                <a:r>
                  <a:rPr lang="es-ES" sz="800" b="1" i="0" baseline="0"/>
                  <a:t>DELITOS SEXUALES </a:t>
                </a:r>
                <a:endParaRPr lang="es-ES" sz="8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 baseline="0"/>
                  <a:t> TIPO </a:t>
                </a:r>
                <a:r>
                  <a:rPr lang="es-ES" sz="800" b="1" i="0" u="none" strike="noStrike" baseline="0"/>
                  <a:t>SEDUCCIÓN DE MENORES </a:t>
                </a:r>
                <a:endParaRPr lang="es-ES" sz="800" i="0"/>
              </a:p>
            </c:rich>
          </c:tx>
          <c:layout>
            <c:manualLayout>
              <c:xMode val="edge"/>
              <c:yMode val="edge"/>
              <c:x val="2.6862026862026871E-2"/>
              <c:y val="0.208300807146154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4180160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328859078459544"/>
          <c:y val="0.25721924550743924"/>
          <c:w val="0.68836634056529356"/>
          <c:h val="5.288461701282478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8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55" l="0.25" r="0.25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0</xdr:rowOff>
    </xdr:from>
    <xdr:to>
      <xdr:col>6</xdr:col>
      <xdr:colOff>314325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885825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0</xdr:rowOff>
    </xdr:from>
    <xdr:to>
      <xdr:col>6</xdr:col>
      <xdr:colOff>304800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0"/>
          <a:ext cx="800100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155802</xdr:colOff>
      <xdr:row>1</xdr:row>
      <xdr:rowOff>14497</xdr:rowOff>
    </xdr:from>
    <xdr:to>
      <xdr:col>7</xdr:col>
      <xdr:colOff>493728</xdr:colOff>
      <xdr:row>18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176733</xdr:rowOff>
    </xdr:from>
    <xdr:to>
      <xdr:col>7</xdr:col>
      <xdr:colOff>517966</xdr:colOff>
      <xdr:row>36</xdr:row>
      <xdr:rowOff>47625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223404</xdr:colOff>
      <xdr:row>0</xdr:row>
      <xdr:rowOff>75335</xdr:rowOff>
    </xdr:from>
    <xdr:to>
      <xdr:col>15</xdr:col>
      <xdr:colOff>549766</xdr:colOff>
      <xdr:row>16</xdr:row>
      <xdr:rowOff>9524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263112</xdr:colOff>
      <xdr:row>15</xdr:row>
      <xdr:rowOff>156234</xdr:rowOff>
    </xdr:from>
    <xdr:to>
      <xdr:col>15</xdr:col>
      <xdr:colOff>591762</xdr:colOff>
      <xdr:row>30</xdr:row>
      <xdr:rowOff>38100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519546</xdr:colOff>
      <xdr:row>30</xdr:row>
      <xdr:rowOff>72557</xdr:rowOff>
    </xdr:from>
    <xdr:to>
      <xdr:col>15</xdr:col>
      <xdr:colOff>312964</xdr:colOff>
      <xdr:row>45</xdr:row>
      <xdr:rowOff>176891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197427</xdr:colOff>
      <xdr:row>0</xdr:row>
      <xdr:rowOff>89187</xdr:rowOff>
    </xdr:from>
    <xdr:to>
      <xdr:col>23</xdr:col>
      <xdr:colOff>447675</xdr:colOff>
      <xdr:row>15</xdr:row>
      <xdr:rowOff>115056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143370</xdr:colOff>
      <xdr:row>16</xdr:row>
      <xdr:rowOff>23627</xdr:rowOff>
    </xdr:from>
    <xdr:to>
      <xdr:col>23</xdr:col>
      <xdr:colOff>596964</xdr:colOff>
      <xdr:row>30</xdr:row>
      <xdr:rowOff>180975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467468</xdr:colOff>
      <xdr:row>30</xdr:row>
      <xdr:rowOff>184934</xdr:rowOff>
    </xdr:from>
    <xdr:to>
      <xdr:col>23</xdr:col>
      <xdr:colOff>533400</xdr:colOff>
      <xdr:row>44</xdr:row>
      <xdr:rowOff>161925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254700</xdr:colOff>
      <xdr:row>48</xdr:row>
      <xdr:rowOff>20844</xdr:rowOff>
    </xdr:from>
    <xdr:to>
      <xdr:col>23</xdr:col>
      <xdr:colOff>507568</xdr:colOff>
      <xdr:row>62</xdr:row>
      <xdr:rowOff>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175533</xdr:colOff>
      <xdr:row>62</xdr:row>
      <xdr:rowOff>162605</xdr:rowOff>
    </xdr:from>
    <xdr:to>
      <xdr:col>23</xdr:col>
      <xdr:colOff>608628</xdr:colOff>
      <xdr:row>77</xdr:row>
      <xdr:rowOff>152400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119062</xdr:colOff>
      <xdr:row>0</xdr:row>
      <xdr:rowOff>76200</xdr:rowOff>
    </xdr:from>
    <xdr:to>
      <xdr:col>31</xdr:col>
      <xdr:colOff>596779</xdr:colOff>
      <xdr:row>17</xdr:row>
      <xdr:rowOff>57150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na/Desktop/TODO%20ALLEN/Jenifer/Informe%20de%20violencia%20Intrafamiliar%20y%20delitos%20sexuales%20enero-diciembre%20de%202013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HIGUEY"/>
      <sheetName val="SAN PEDRO DE MACORIS"/>
      <sheetName val="DAJABON"/>
      <sheetName val="PUERTO PLATA"/>
      <sheetName val="SALCEDO"/>
      <sheetName val="MONSEÑOR NOUEL"/>
      <sheetName val="SANTIAGO"/>
      <sheetName val="SAN FRANCISCO DE MACORIS(DUARTE"/>
      <sheetName val="MOCA"/>
      <sheetName val="LA VEGA"/>
      <sheetName val="PERAVIA(BANI)"/>
      <sheetName val="SAN CRISTOBAL"/>
      <sheetName val="SAN JUAN"/>
      <sheetName val="AZUA"/>
      <sheetName val="LA ROMANA"/>
      <sheetName val="PROVINCIA STO DGO"/>
      <sheetName val="DISTRITO NACIONAL"/>
    </sheetNames>
    <sheetDataSet>
      <sheetData sheetId="0"/>
      <sheetData sheetId="1"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62</v>
          </cell>
        </row>
      </sheetData>
      <sheetData sheetId="2">
        <row r="37">
          <cell r="D37">
            <v>121</v>
          </cell>
          <cell r="E37">
            <v>6</v>
          </cell>
          <cell r="F37">
            <v>26</v>
          </cell>
          <cell r="G37">
            <v>30</v>
          </cell>
          <cell r="H37">
            <v>12</v>
          </cell>
          <cell r="I37">
            <v>39</v>
          </cell>
          <cell r="J37">
            <v>65</v>
          </cell>
          <cell r="K37">
            <v>49</v>
          </cell>
          <cell r="L37">
            <v>23</v>
          </cell>
          <cell r="M37">
            <v>40</v>
          </cell>
          <cell r="N37">
            <v>30</v>
          </cell>
          <cell r="O37">
            <v>32</v>
          </cell>
        </row>
      </sheetData>
      <sheetData sheetId="3">
        <row r="37">
          <cell r="D37">
            <v>0</v>
          </cell>
          <cell r="E37">
            <v>11</v>
          </cell>
          <cell r="F37">
            <v>14</v>
          </cell>
          <cell r="G37">
            <v>25</v>
          </cell>
          <cell r="H37">
            <v>15</v>
          </cell>
          <cell r="I37">
            <v>4</v>
          </cell>
          <cell r="J37">
            <v>4</v>
          </cell>
          <cell r="K37">
            <v>10</v>
          </cell>
          <cell r="L37">
            <v>10</v>
          </cell>
          <cell r="M37">
            <v>10</v>
          </cell>
          <cell r="N37">
            <v>0</v>
          </cell>
          <cell r="O37">
            <v>0</v>
          </cell>
        </row>
      </sheetData>
      <sheetData sheetId="4">
        <row r="37">
          <cell r="D37">
            <v>94</v>
          </cell>
          <cell r="E37">
            <v>72</v>
          </cell>
          <cell r="F37">
            <v>82</v>
          </cell>
          <cell r="G37">
            <v>108</v>
          </cell>
          <cell r="H37">
            <v>116</v>
          </cell>
          <cell r="I37">
            <v>95</v>
          </cell>
          <cell r="J37">
            <v>100</v>
          </cell>
          <cell r="K37">
            <v>78</v>
          </cell>
          <cell r="L37">
            <v>78</v>
          </cell>
          <cell r="M37">
            <v>141</v>
          </cell>
          <cell r="N37">
            <v>109</v>
          </cell>
          <cell r="O37">
            <v>79</v>
          </cell>
        </row>
      </sheetData>
      <sheetData sheetId="5">
        <row r="38">
          <cell r="D38">
            <v>6</v>
          </cell>
          <cell r="E38">
            <v>10</v>
          </cell>
          <cell r="F38">
            <v>7</v>
          </cell>
          <cell r="G38">
            <v>11</v>
          </cell>
          <cell r="H38">
            <v>11</v>
          </cell>
          <cell r="I38">
            <v>17</v>
          </cell>
          <cell r="J38">
            <v>18</v>
          </cell>
          <cell r="K38">
            <v>14</v>
          </cell>
          <cell r="L38">
            <v>13</v>
          </cell>
          <cell r="M38">
            <v>9</v>
          </cell>
          <cell r="N38">
            <v>9</v>
          </cell>
          <cell r="O38">
            <v>8</v>
          </cell>
        </row>
      </sheetData>
      <sheetData sheetId="6">
        <row r="37">
          <cell r="D37">
            <v>35</v>
          </cell>
          <cell r="E37">
            <v>34</v>
          </cell>
          <cell r="F37">
            <v>15</v>
          </cell>
          <cell r="G37">
            <v>32</v>
          </cell>
          <cell r="H37">
            <v>29</v>
          </cell>
          <cell r="I37">
            <v>27</v>
          </cell>
          <cell r="J37">
            <v>59</v>
          </cell>
          <cell r="K37">
            <v>65</v>
          </cell>
          <cell r="L37">
            <v>52</v>
          </cell>
          <cell r="M37">
            <v>25</v>
          </cell>
          <cell r="N37">
            <v>69</v>
          </cell>
          <cell r="O37">
            <v>98</v>
          </cell>
        </row>
      </sheetData>
      <sheetData sheetId="7">
        <row r="37">
          <cell r="D37">
            <v>26</v>
          </cell>
          <cell r="E37">
            <v>30</v>
          </cell>
          <cell r="F37">
            <v>20</v>
          </cell>
          <cell r="G37">
            <v>42</v>
          </cell>
          <cell r="H37">
            <v>20</v>
          </cell>
          <cell r="I37">
            <v>193</v>
          </cell>
          <cell r="J37">
            <v>281</v>
          </cell>
          <cell r="K37">
            <v>289</v>
          </cell>
          <cell r="L37">
            <v>396</v>
          </cell>
          <cell r="M37">
            <v>284</v>
          </cell>
          <cell r="N37">
            <v>77</v>
          </cell>
          <cell r="O37">
            <v>73</v>
          </cell>
        </row>
      </sheetData>
      <sheetData sheetId="8">
        <row r="38">
          <cell r="D38">
            <v>72</v>
          </cell>
          <cell r="E38">
            <v>37</v>
          </cell>
          <cell r="F38">
            <v>70</v>
          </cell>
          <cell r="G38">
            <v>65</v>
          </cell>
          <cell r="H38">
            <v>75</v>
          </cell>
          <cell r="I38">
            <v>90</v>
          </cell>
          <cell r="J38">
            <v>79</v>
          </cell>
          <cell r="K38">
            <v>86</v>
          </cell>
          <cell r="L38">
            <v>59</v>
          </cell>
          <cell r="M38">
            <v>55</v>
          </cell>
          <cell r="N38">
            <v>82</v>
          </cell>
          <cell r="O38">
            <v>74</v>
          </cell>
        </row>
      </sheetData>
      <sheetData sheetId="9">
        <row r="36">
          <cell r="D36">
            <v>6</v>
          </cell>
          <cell r="E36">
            <v>10</v>
          </cell>
          <cell r="F36">
            <v>7</v>
          </cell>
          <cell r="G36">
            <v>11</v>
          </cell>
          <cell r="H36">
            <v>11</v>
          </cell>
          <cell r="I36">
            <v>17</v>
          </cell>
          <cell r="J36">
            <v>16</v>
          </cell>
          <cell r="K36">
            <v>12</v>
          </cell>
          <cell r="L36">
            <v>10</v>
          </cell>
          <cell r="M36">
            <v>11</v>
          </cell>
          <cell r="N36">
            <v>18</v>
          </cell>
          <cell r="O36">
            <v>14</v>
          </cell>
        </row>
      </sheetData>
      <sheetData sheetId="10">
        <row r="35">
          <cell r="D35">
            <v>47</v>
          </cell>
          <cell r="E35">
            <v>101</v>
          </cell>
          <cell r="F35">
            <v>74</v>
          </cell>
          <cell r="G35">
            <v>52</v>
          </cell>
          <cell r="H35">
            <v>33</v>
          </cell>
          <cell r="I35">
            <v>61</v>
          </cell>
          <cell r="J35">
            <v>84</v>
          </cell>
          <cell r="K35">
            <v>60</v>
          </cell>
          <cell r="L35">
            <v>46</v>
          </cell>
          <cell r="M35">
            <v>86</v>
          </cell>
          <cell r="N35">
            <v>53</v>
          </cell>
          <cell r="O35">
            <v>57</v>
          </cell>
        </row>
      </sheetData>
      <sheetData sheetId="11"/>
      <sheetData sheetId="12">
        <row r="38">
          <cell r="D38">
            <v>51</v>
          </cell>
          <cell r="E38">
            <v>53</v>
          </cell>
          <cell r="F38">
            <v>48</v>
          </cell>
          <cell r="G38">
            <v>47</v>
          </cell>
          <cell r="H38">
            <v>63</v>
          </cell>
          <cell r="I38">
            <v>74</v>
          </cell>
          <cell r="J38">
            <v>71</v>
          </cell>
          <cell r="K38">
            <v>92</v>
          </cell>
          <cell r="L38">
            <v>71</v>
          </cell>
          <cell r="M38">
            <v>93</v>
          </cell>
          <cell r="N38">
            <v>81</v>
          </cell>
          <cell r="O38">
            <v>57</v>
          </cell>
        </row>
      </sheetData>
      <sheetData sheetId="13"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</sheetData>
      <sheetData sheetId="14">
        <row r="37">
          <cell r="D37">
            <v>48</v>
          </cell>
          <cell r="E37">
            <v>33</v>
          </cell>
          <cell r="F37">
            <v>18</v>
          </cell>
          <cell r="G37">
            <v>37</v>
          </cell>
          <cell r="H37">
            <v>24</v>
          </cell>
          <cell r="I37">
            <v>32</v>
          </cell>
          <cell r="J37">
            <v>38</v>
          </cell>
          <cell r="K37">
            <v>42</v>
          </cell>
          <cell r="L37">
            <v>41</v>
          </cell>
          <cell r="M37">
            <v>40</v>
          </cell>
          <cell r="N37">
            <v>41</v>
          </cell>
          <cell r="O37">
            <v>36</v>
          </cell>
        </row>
      </sheetData>
      <sheetData sheetId="15"/>
      <sheetData sheetId="16">
        <row r="38">
          <cell r="D38">
            <v>629</v>
          </cell>
          <cell r="E38">
            <v>537</v>
          </cell>
          <cell r="F38">
            <v>640</v>
          </cell>
          <cell r="G38">
            <v>542</v>
          </cell>
          <cell r="H38">
            <v>521</v>
          </cell>
          <cell r="I38">
            <v>650</v>
          </cell>
          <cell r="J38">
            <v>619</v>
          </cell>
          <cell r="K38">
            <v>470</v>
          </cell>
          <cell r="L38">
            <v>692</v>
          </cell>
          <cell r="M38">
            <v>434</v>
          </cell>
          <cell r="N38">
            <v>629</v>
          </cell>
          <cell r="O38">
            <v>629</v>
          </cell>
        </row>
      </sheetData>
      <sheetData sheetId="17">
        <row r="36">
          <cell r="D36">
            <v>99</v>
          </cell>
          <cell r="E36">
            <v>103</v>
          </cell>
          <cell r="F36">
            <v>106</v>
          </cell>
          <cell r="G36">
            <v>130</v>
          </cell>
          <cell r="H36">
            <v>156</v>
          </cell>
          <cell r="I36">
            <v>149</v>
          </cell>
          <cell r="J36">
            <v>142</v>
          </cell>
          <cell r="K36">
            <v>142</v>
          </cell>
          <cell r="L36">
            <v>112</v>
          </cell>
          <cell r="M36">
            <v>110</v>
          </cell>
          <cell r="N36">
            <v>92</v>
          </cell>
          <cell r="O36">
            <v>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0"/>
  <sheetViews>
    <sheetView topLeftCell="A33" workbookViewId="0">
      <selection activeCell="P17" sqref="P17"/>
    </sheetView>
  </sheetViews>
  <sheetFormatPr baseColWidth="10" defaultColWidth="11.42578125" defaultRowHeight="14.25" x14ac:dyDescent="0.2"/>
  <cols>
    <col min="1" max="1" width="3.42578125" style="1" customWidth="1"/>
    <col min="2" max="2" width="24" style="1" customWidth="1"/>
    <col min="3" max="3" width="27.85546875" style="1" customWidth="1"/>
    <col min="4" max="4" width="6.42578125" style="1" customWidth="1"/>
    <col min="5" max="5" width="5.28515625" style="1" customWidth="1"/>
    <col min="6" max="6" width="7.5703125" style="1" bestFit="1" customWidth="1"/>
    <col min="7" max="7" width="7.5703125" style="1" customWidth="1"/>
    <col min="8" max="8" width="5.7109375" style="1" customWidth="1"/>
    <col min="9" max="9" width="6" style="1" customWidth="1"/>
    <col min="10" max="11" width="5.5703125" style="1" customWidth="1"/>
    <col min="12" max="12" width="7.5703125" style="1" customWidth="1"/>
    <col min="13" max="13" width="6.7109375" style="1" customWidth="1"/>
    <col min="14" max="14" width="5.28515625" style="1" customWidth="1"/>
    <col min="15" max="15" width="5.85546875" style="1" customWidth="1"/>
    <col min="16" max="16" width="8.28515625" style="1" customWidth="1"/>
    <col min="17" max="17" width="1.85546875" style="1" customWidth="1"/>
    <col min="18" max="18" width="4.140625" style="1" customWidth="1"/>
    <col min="19" max="19" width="0.42578125" style="1" customWidth="1"/>
    <col min="20" max="20" width="1.7109375" style="1" hidden="1" customWidth="1"/>
    <col min="21" max="266" width="11.42578125" style="1"/>
    <col min="267" max="267" width="32.140625" style="1" customWidth="1"/>
    <col min="268" max="268" width="25.7109375" style="1" customWidth="1"/>
    <col min="269" max="269" width="22.7109375" style="1" customWidth="1"/>
    <col min="270" max="270" width="9.7109375" style="1" customWidth="1"/>
    <col min="271" max="271" width="6.7109375" style="1" customWidth="1"/>
    <col min="272" max="272" width="13.85546875" style="1" customWidth="1"/>
    <col min="273" max="273" width="21" style="1" customWidth="1"/>
    <col min="274" max="522" width="11.42578125" style="1"/>
    <col min="523" max="523" width="32.140625" style="1" customWidth="1"/>
    <col min="524" max="524" width="25.7109375" style="1" customWidth="1"/>
    <col min="525" max="525" width="22.7109375" style="1" customWidth="1"/>
    <col min="526" max="526" width="9.7109375" style="1" customWidth="1"/>
    <col min="527" max="527" width="6.7109375" style="1" customWidth="1"/>
    <col min="528" max="528" width="13.85546875" style="1" customWidth="1"/>
    <col min="529" max="529" width="21" style="1" customWidth="1"/>
    <col min="530" max="778" width="11.42578125" style="1"/>
    <col min="779" max="779" width="32.140625" style="1" customWidth="1"/>
    <col min="780" max="780" width="25.7109375" style="1" customWidth="1"/>
    <col min="781" max="781" width="22.7109375" style="1" customWidth="1"/>
    <col min="782" max="782" width="9.7109375" style="1" customWidth="1"/>
    <col min="783" max="783" width="6.7109375" style="1" customWidth="1"/>
    <col min="784" max="784" width="13.85546875" style="1" customWidth="1"/>
    <col min="785" max="785" width="21" style="1" customWidth="1"/>
    <col min="786" max="1034" width="11.42578125" style="1"/>
    <col min="1035" max="1035" width="32.140625" style="1" customWidth="1"/>
    <col min="1036" max="1036" width="25.7109375" style="1" customWidth="1"/>
    <col min="1037" max="1037" width="22.7109375" style="1" customWidth="1"/>
    <col min="1038" max="1038" width="9.7109375" style="1" customWidth="1"/>
    <col min="1039" max="1039" width="6.7109375" style="1" customWidth="1"/>
    <col min="1040" max="1040" width="13.85546875" style="1" customWidth="1"/>
    <col min="1041" max="1041" width="21" style="1" customWidth="1"/>
    <col min="1042" max="1290" width="11.42578125" style="1"/>
    <col min="1291" max="1291" width="32.140625" style="1" customWidth="1"/>
    <col min="1292" max="1292" width="25.7109375" style="1" customWidth="1"/>
    <col min="1293" max="1293" width="22.7109375" style="1" customWidth="1"/>
    <col min="1294" max="1294" width="9.7109375" style="1" customWidth="1"/>
    <col min="1295" max="1295" width="6.7109375" style="1" customWidth="1"/>
    <col min="1296" max="1296" width="13.85546875" style="1" customWidth="1"/>
    <col min="1297" max="1297" width="21" style="1" customWidth="1"/>
    <col min="1298" max="1546" width="11.42578125" style="1"/>
    <col min="1547" max="1547" width="32.140625" style="1" customWidth="1"/>
    <col min="1548" max="1548" width="25.7109375" style="1" customWidth="1"/>
    <col min="1549" max="1549" width="22.7109375" style="1" customWidth="1"/>
    <col min="1550" max="1550" width="9.7109375" style="1" customWidth="1"/>
    <col min="1551" max="1551" width="6.7109375" style="1" customWidth="1"/>
    <col min="1552" max="1552" width="13.85546875" style="1" customWidth="1"/>
    <col min="1553" max="1553" width="21" style="1" customWidth="1"/>
    <col min="1554" max="1802" width="11.42578125" style="1"/>
    <col min="1803" max="1803" width="32.140625" style="1" customWidth="1"/>
    <col min="1804" max="1804" width="25.7109375" style="1" customWidth="1"/>
    <col min="1805" max="1805" width="22.7109375" style="1" customWidth="1"/>
    <col min="1806" max="1806" width="9.7109375" style="1" customWidth="1"/>
    <col min="1807" max="1807" width="6.7109375" style="1" customWidth="1"/>
    <col min="1808" max="1808" width="13.85546875" style="1" customWidth="1"/>
    <col min="1809" max="1809" width="21" style="1" customWidth="1"/>
    <col min="1810" max="2058" width="11.42578125" style="1"/>
    <col min="2059" max="2059" width="32.140625" style="1" customWidth="1"/>
    <col min="2060" max="2060" width="25.7109375" style="1" customWidth="1"/>
    <col min="2061" max="2061" width="22.7109375" style="1" customWidth="1"/>
    <col min="2062" max="2062" width="9.7109375" style="1" customWidth="1"/>
    <col min="2063" max="2063" width="6.7109375" style="1" customWidth="1"/>
    <col min="2064" max="2064" width="13.85546875" style="1" customWidth="1"/>
    <col min="2065" max="2065" width="21" style="1" customWidth="1"/>
    <col min="2066" max="2314" width="11.42578125" style="1"/>
    <col min="2315" max="2315" width="32.140625" style="1" customWidth="1"/>
    <col min="2316" max="2316" width="25.7109375" style="1" customWidth="1"/>
    <col min="2317" max="2317" width="22.7109375" style="1" customWidth="1"/>
    <col min="2318" max="2318" width="9.7109375" style="1" customWidth="1"/>
    <col min="2319" max="2319" width="6.7109375" style="1" customWidth="1"/>
    <col min="2320" max="2320" width="13.85546875" style="1" customWidth="1"/>
    <col min="2321" max="2321" width="21" style="1" customWidth="1"/>
    <col min="2322" max="2570" width="11.42578125" style="1"/>
    <col min="2571" max="2571" width="32.140625" style="1" customWidth="1"/>
    <col min="2572" max="2572" width="25.7109375" style="1" customWidth="1"/>
    <col min="2573" max="2573" width="22.7109375" style="1" customWidth="1"/>
    <col min="2574" max="2574" width="9.7109375" style="1" customWidth="1"/>
    <col min="2575" max="2575" width="6.7109375" style="1" customWidth="1"/>
    <col min="2576" max="2576" width="13.85546875" style="1" customWidth="1"/>
    <col min="2577" max="2577" width="21" style="1" customWidth="1"/>
    <col min="2578" max="2826" width="11.42578125" style="1"/>
    <col min="2827" max="2827" width="32.140625" style="1" customWidth="1"/>
    <col min="2828" max="2828" width="25.7109375" style="1" customWidth="1"/>
    <col min="2829" max="2829" width="22.7109375" style="1" customWidth="1"/>
    <col min="2830" max="2830" width="9.7109375" style="1" customWidth="1"/>
    <col min="2831" max="2831" width="6.7109375" style="1" customWidth="1"/>
    <col min="2832" max="2832" width="13.85546875" style="1" customWidth="1"/>
    <col min="2833" max="2833" width="21" style="1" customWidth="1"/>
    <col min="2834" max="3082" width="11.42578125" style="1"/>
    <col min="3083" max="3083" width="32.140625" style="1" customWidth="1"/>
    <col min="3084" max="3084" width="25.7109375" style="1" customWidth="1"/>
    <col min="3085" max="3085" width="22.7109375" style="1" customWidth="1"/>
    <col min="3086" max="3086" width="9.7109375" style="1" customWidth="1"/>
    <col min="3087" max="3087" width="6.7109375" style="1" customWidth="1"/>
    <col min="3088" max="3088" width="13.85546875" style="1" customWidth="1"/>
    <col min="3089" max="3089" width="21" style="1" customWidth="1"/>
    <col min="3090" max="3338" width="11.42578125" style="1"/>
    <col min="3339" max="3339" width="32.140625" style="1" customWidth="1"/>
    <col min="3340" max="3340" width="25.7109375" style="1" customWidth="1"/>
    <col min="3341" max="3341" width="22.7109375" style="1" customWidth="1"/>
    <col min="3342" max="3342" width="9.7109375" style="1" customWidth="1"/>
    <col min="3343" max="3343" width="6.7109375" style="1" customWidth="1"/>
    <col min="3344" max="3344" width="13.85546875" style="1" customWidth="1"/>
    <col min="3345" max="3345" width="21" style="1" customWidth="1"/>
    <col min="3346" max="3594" width="11.42578125" style="1"/>
    <col min="3595" max="3595" width="32.140625" style="1" customWidth="1"/>
    <col min="3596" max="3596" width="25.7109375" style="1" customWidth="1"/>
    <col min="3597" max="3597" width="22.7109375" style="1" customWidth="1"/>
    <col min="3598" max="3598" width="9.7109375" style="1" customWidth="1"/>
    <col min="3599" max="3599" width="6.7109375" style="1" customWidth="1"/>
    <col min="3600" max="3600" width="13.85546875" style="1" customWidth="1"/>
    <col min="3601" max="3601" width="21" style="1" customWidth="1"/>
    <col min="3602" max="3850" width="11.42578125" style="1"/>
    <col min="3851" max="3851" width="32.140625" style="1" customWidth="1"/>
    <col min="3852" max="3852" width="25.7109375" style="1" customWidth="1"/>
    <col min="3853" max="3853" width="22.7109375" style="1" customWidth="1"/>
    <col min="3854" max="3854" width="9.7109375" style="1" customWidth="1"/>
    <col min="3855" max="3855" width="6.7109375" style="1" customWidth="1"/>
    <col min="3856" max="3856" width="13.85546875" style="1" customWidth="1"/>
    <col min="3857" max="3857" width="21" style="1" customWidth="1"/>
    <col min="3858" max="4106" width="11.42578125" style="1"/>
    <col min="4107" max="4107" width="32.140625" style="1" customWidth="1"/>
    <col min="4108" max="4108" width="25.7109375" style="1" customWidth="1"/>
    <col min="4109" max="4109" width="22.7109375" style="1" customWidth="1"/>
    <col min="4110" max="4110" width="9.7109375" style="1" customWidth="1"/>
    <col min="4111" max="4111" width="6.7109375" style="1" customWidth="1"/>
    <col min="4112" max="4112" width="13.85546875" style="1" customWidth="1"/>
    <col min="4113" max="4113" width="21" style="1" customWidth="1"/>
    <col min="4114" max="4362" width="11.42578125" style="1"/>
    <col min="4363" max="4363" width="32.140625" style="1" customWidth="1"/>
    <col min="4364" max="4364" width="25.7109375" style="1" customWidth="1"/>
    <col min="4365" max="4365" width="22.7109375" style="1" customWidth="1"/>
    <col min="4366" max="4366" width="9.7109375" style="1" customWidth="1"/>
    <col min="4367" max="4367" width="6.7109375" style="1" customWidth="1"/>
    <col min="4368" max="4368" width="13.85546875" style="1" customWidth="1"/>
    <col min="4369" max="4369" width="21" style="1" customWidth="1"/>
    <col min="4370" max="4618" width="11.42578125" style="1"/>
    <col min="4619" max="4619" width="32.140625" style="1" customWidth="1"/>
    <col min="4620" max="4620" width="25.7109375" style="1" customWidth="1"/>
    <col min="4621" max="4621" width="22.7109375" style="1" customWidth="1"/>
    <col min="4622" max="4622" width="9.7109375" style="1" customWidth="1"/>
    <col min="4623" max="4623" width="6.7109375" style="1" customWidth="1"/>
    <col min="4624" max="4624" width="13.85546875" style="1" customWidth="1"/>
    <col min="4625" max="4625" width="21" style="1" customWidth="1"/>
    <col min="4626" max="4874" width="11.42578125" style="1"/>
    <col min="4875" max="4875" width="32.140625" style="1" customWidth="1"/>
    <col min="4876" max="4876" width="25.7109375" style="1" customWidth="1"/>
    <col min="4877" max="4877" width="22.7109375" style="1" customWidth="1"/>
    <col min="4878" max="4878" width="9.7109375" style="1" customWidth="1"/>
    <col min="4879" max="4879" width="6.7109375" style="1" customWidth="1"/>
    <col min="4880" max="4880" width="13.85546875" style="1" customWidth="1"/>
    <col min="4881" max="4881" width="21" style="1" customWidth="1"/>
    <col min="4882" max="5130" width="11.42578125" style="1"/>
    <col min="5131" max="5131" width="32.140625" style="1" customWidth="1"/>
    <col min="5132" max="5132" width="25.7109375" style="1" customWidth="1"/>
    <col min="5133" max="5133" width="22.7109375" style="1" customWidth="1"/>
    <col min="5134" max="5134" width="9.7109375" style="1" customWidth="1"/>
    <col min="5135" max="5135" width="6.7109375" style="1" customWidth="1"/>
    <col min="5136" max="5136" width="13.85546875" style="1" customWidth="1"/>
    <col min="5137" max="5137" width="21" style="1" customWidth="1"/>
    <col min="5138" max="5386" width="11.42578125" style="1"/>
    <col min="5387" max="5387" width="32.140625" style="1" customWidth="1"/>
    <col min="5388" max="5388" width="25.7109375" style="1" customWidth="1"/>
    <col min="5389" max="5389" width="22.7109375" style="1" customWidth="1"/>
    <col min="5390" max="5390" width="9.7109375" style="1" customWidth="1"/>
    <col min="5391" max="5391" width="6.7109375" style="1" customWidth="1"/>
    <col min="5392" max="5392" width="13.85546875" style="1" customWidth="1"/>
    <col min="5393" max="5393" width="21" style="1" customWidth="1"/>
    <col min="5394" max="5642" width="11.42578125" style="1"/>
    <col min="5643" max="5643" width="32.140625" style="1" customWidth="1"/>
    <col min="5644" max="5644" width="25.7109375" style="1" customWidth="1"/>
    <col min="5645" max="5645" width="22.7109375" style="1" customWidth="1"/>
    <col min="5646" max="5646" width="9.7109375" style="1" customWidth="1"/>
    <col min="5647" max="5647" width="6.7109375" style="1" customWidth="1"/>
    <col min="5648" max="5648" width="13.85546875" style="1" customWidth="1"/>
    <col min="5649" max="5649" width="21" style="1" customWidth="1"/>
    <col min="5650" max="5898" width="11.42578125" style="1"/>
    <col min="5899" max="5899" width="32.140625" style="1" customWidth="1"/>
    <col min="5900" max="5900" width="25.7109375" style="1" customWidth="1"/>
    <col min="5901" max="5901" width="22.7109375" style="1" customWidth="1"/>
    <col min="5902" max="5902" width="9.7109375" style="1" customWidth="1"/>
    <col min="5903" max="5903" width="6.7109375" style="1" customWidth="1"/>
    <col min="5904" max="5904" width="13.85546875" style="1" customWidth="1"/>
    <col min="5905" max="5905" width="21" style="1" customWidth="1"/>
    <col min="5906" max="6154" width="11.42578125" style="1"/>
    <col min="6155" max="6155" width="32.140625" style="1" customWidth="1"/>
    <col min="6156" max="6156" width="25.7109375" style="1" customWidth="1"/>
    <col min="6157" max="6157" width="22.7109375" style="1" customWidth="1"/>
    <col min="6158" max="6158" width="9.7109375" style="1" customWidth="1"/>
    <col min="6159" max="6159" width="6.7109375" style="1" customWidth="1"/>
    <col min="6160" max="6160" width="13.85546875" style="1" customWidth="1"/>
    <col min="6161" max="6161" width="21" style="1" customWidth="1"/>
    <col min="6162" max="6410" width="11.42578125" style="1"/>
    <col min="6411" max="6411" width="32.140625" style="1" customWidth="1"/>
    <col min="6412" max="6412" width="25.7109375" style="1" customWidth="1"/>
    <col min="6413" max="6413" width="22.7109375" style="1" customWidth="1"/>
    <col min="6414" max="6414" width="9.7109375" style="1" customWidth="1"/>
    <col min="6415" max="6415" width="6.7109375" style="1" customWidth="1"/>
    <col min="6416" max="6416" width="13.85546875" style="1" customWidth="1"/>
    <col min="6417" max="6417" width="21" style="1" customWidth="1"/>
    <col min="6418" max="6666" width="11.42578125" style="1"/>
    <col min="6667" max="6667" width="32.140625" style="1" customWidth="1"/>
    <col min="6668" max="6668" width="25.7109375" style="1" customWidth="1"/>
    <col min="6669" max="6669" width="22.7109375" style="1" customWidth="1"/>
    <col min="6670" max="6670" width="9.7109375" style="1" customWidth="1"/>
    <col min="6671" max="6671" width="6.7109375" style="1" customWidth="1"/>
    <col min="6672" max="6672" width="13.85546875" style="1" customWidth="1"/>
    <col min="6673" max="6673" width="21" style="1" customWidth="1"/>
    <col min="6674" max="6922" width="11.42578125" style="1"/>
    <col min="6923" max="6923" width="32.140625" style="1" customWidth="1"/>
    <col min="6924" max="6924" width="25.7109375" style="1" customWidth="1"/>
    <col min="6925" max="6925" width="22.7109375" style="1" customWidth="1"/>
    <col min="6926" max="6926" width="9.7109375" style="1" customWidth="1"/>
    <col min="6927" max="6927" width="6.7109375" style="1" customWidth="1"/>
    <col min="6928" max="6928" width="13.85546875" style="1" customWidth="1"/>
    <col min="6929" max="6929" width="21" style="1" customWidth="1"/>
    <col min="6930" max="7178" width="11.42578125" style="1"/>
    <col min="7179" max="7179" width="32.140625" style="1" customWidth="1"/>
    <col min="7180" max="7180" width="25.7109375" style="1" customWidth="1"/>
    <col min="7181" max="7181" width="22.7109375" style="1" customWidth="1"/>
    <col min="7182" max="7182" width="9.7109375" style="1" customWidth="1"/>
    <col min="7183" max="7183" width="6.7109375" style="1" customWidth="1"/>
    <col min="7184" max="7184" width="13.85546875" style="1" customWidth="1"/>
    <col min="7185" max="7185" width="21" style="1" customWidth="1"/>
    <col min="7186" max="7434" width="11.42578125" style="1"/>
    <col min="7435" max="7435" width="32.140625" style="1" customWidth="1"/>
    <col min="7436" max="7436" width="25.7109375" style="1" customWidth="1"/>
    <col min="7437" max="7437" width="22.7109375" style="1" customWidth="1"/>
    <col min="7438" max="7438" width="9.7109375" style="1" customWidth="1"/>
    <col min="7439" max="7439" width="6.7109375" style="1" customWidth="1"/>
    <col min="7440" max="7440" width="13.85546875" style="1" customWidth="1"/>
    <col min="7441" max="7441" width="21" style="1" customWidth="1"/>
    <col min="7442" max="7690" width="11.42578125" style="1"/>
    <col min="7691" max="7691" width="32.140625" style="1" customWidth="1"/>
    <col min="7692" max="7692" width="25.7109375" style="1" customWidth="1"/>
    <col min="7693" max="7693" width="22.7109375" style="1" customWidth="1"/>
    <col min="7694" max="7694" width="9.7109375" style="1" customWidth="1"/>
    <col min="7695" max="7695" width="6.7109375" style="1" customWidth="1"/>
    <col min="7696" max="7696" width="13.85546875" style="1" customWidth="1"/>
    <col min="7697" max="7697" width="21" style="1" customWidth="1"/>
    <col min="7698" max="7946" width="11.42578125" style="1"/>
    <col min="7947" max="7947" width="32.140625" style="1" customWidth="1"/>
    <col min="7948" max="7948" width="25.7109375" style="1" customWidth="1"/>
    <col min="7949" max="7949" width="22.7109375" style="1" customWidth="1"/>
    <col min="7950" max="7950" width="9.7109375" style="1" customWidth="1"/>
    <col min="7951" max="7951" width="6.7109375" style="1" customWidth="1"/>
    <col min="7952" max="7952" width="13.85546875" style="1" customWidth="1"/>
    <col min="7953" max="7953" width="21" style="1" customWidth="1"/>
    <col min="7954" max="8202" width="11.42578125" style="1"/>
    <col min="8203" max="8203" width="32.140625" style="1" customWidth="1"/>
    <col min="8204" max="8204" width="25.7109375" style="1" customWidth="1"/>
    <col min="8205" max="8205" width="22.7109375" style="1" customWidth="1"/>
    <col min="8206" max="8206" width="9.7109375" style="1" customWidth="1"/>
    <col min="8207" max="8207" width="6.7109375" style="1" customWidth="1"/>
    <col min="8208" max="8208" width="13.85546875" style="1" customWidth="1"/>
    <col min="8209" max="8209" width="21" style="1" customWidth="1"/>
    <col min="8210" max="8458" width="11.42578125" style="1"/>
    <col min="8459" max="8459" width="32.140625" style="1" customWidth="1"/>
    <col min="8460" max="8460" width="25.7109375" style="1" customWidth="1"/>
    <col min="8461" max="8461" width="22.7109375" style="1" customWidth="1"/>
    <col min="8462" max="8462" width="9.7109375" style="1" customWidth="1"/>
    <col min="8463" max="8463" width="6.7109375" style="1" customWidth="1"/>
    <col min="8464" max="8464" width="13.85546875" style="1" customWidth="1"/>
    <col min="8465" max="8465" width="21" style="1" customWidth="1"/>
    <col min="8466" max="8714" width="11.42578125" style="1"/>
    <col min="8715" max="8715" width="32.140625" style="1" customWidth="1"/>
    <col min="8716" max="8716" width="25.7109375" style="1" customWidth="1"/>
    <col min="8717" max="8717" width="22.7109375" style="1" customWidth="1"/>
    <col min="8718" max="8718" width="9.7109375" style="1" customWidth="1"/>
    <col min="8719" max="8719" width="6.7109375" style="1" customWidth="1"/>
    <col min="8720" max="8720" width="13.85546875" style="1" customWidth="1"/>
    <col min="8721" max="8721" width="21" style="1" customWidth="1"/>
    <col min="8722" max="8970" width="11.42578125" style="1"/>
    <col min="8971" max="8971" width="32.140625" style="1" customWidth="1"/>
    <col min="8972" max="8972" width="25.7109375" style="1" customWidth="1"/>
    <col min="8973" max="8973" width="22.7109375" style="1" customWidth="1"/>
    <col min="8974" max="8974" width="9.7109375" style="1" customWidth="1"/>
    <col min="8975" max="8975" width="6.7109375" style="1" customWidth="1"/>
    <col min="8976" max="8976" width="13.85546875" style="1" customWidth="1"/>
    <col min="8977" max="8977" width="21" style="1" customWidth="1"/>
    <col min="8978" max="9226" width="11.42578125" style="1"/>
    <col min="9227" max="9227" width="32.140625" style="1" customWidth="1"/>
    <col min="9228" max="9228" width="25.7109375" style="1" customWidth="1"/>
    <col min="9229" max="9229" width="22.7109375" style="1" customWidth="1"/>
    <col min="9230" max="9230" width="9.7109375" style="1" customWidth="1"/>
    <col min="9231" max="9231" width="6.7109375" style="1" customWidth="1"/>
    <col min="9232" max="9232" width="13.85546875" style="1" customWidth="1"/>
    <col min="9233" max="9233" width="21" style="1" customWidth="1"/>
    <col min="9234" max="9482" width="11.42578125" style="1"/>
    <col min="9483" max="9483" width="32.140625" style="1" customWidth="1"/>
    <col min="9484" max="9484" width="25.7109375" style="1" customWidth="1"/>
    <col min="9485" max="9485" width="22.7109375" style="1" customWidth="1"/>
    <col min="9486" max="9486" width="9.7109375" style="1" customWidth="1"/>
    <col min="9487" max="9487" width="6.7109375" style="1" customWidth="1"/>
    <col min="9488" max="9488" width="13.85546875" style="1" customWidth="1"/>
    <col min="9489" max="9489" width="21" style="1" customWidth="1"/>
    <col min="9490" max="9738" width="11.42578125" style="1"/>
    <col min="9739" max="9739" width="32.140625" style="1" customWidth="1"/>
    <col min="9740" max="9740" width="25.7109375" style="1" customWidth="1"/>
    <col min="9741" max="9741" width="22.7109375" style="1" customWidth="1"/>
    <col min="9742" max="9742" width="9.7109375" style="1" customWidth="1"/>
    <col min="9743" max="9743" width="6.7109375" style="1" customWidth="1"/>
    <col min="9744" max="9744" width="13.85546875" style="1" customWidth="1"/>
    <col min="9745" max="9745" width="21" style="1" customWidth="1"/>
    <col min="9746" max="9994" width="11.42578125" style="1"/>
    <col min="9995" max="9995" width="32.140625" style="1" customWidth="1"/>
    <col min="9996" max="9996" width="25.7109375" style="1" customWidth="1"/>
    <col min="9997" max="9997" width="22.7109375" style="1" customWidth="1"/>
    <col min="9998" max="9998" width="9.7109375" style="1" customWidth="1"/>
    <col min="9999" max="9999" width="6.7109375" style="1" customWidth="1"/>
    <col min="10000" max="10000" width="13.85546875" style="1" customWidth="1"/>
    <col min="10001" max="10001" width="21" style="1" customWidth="1"/>
    <col min="10002" max="10250" width="11.42578125" style="1"/>
    <col min="10251" max="10251" width="32.140625" style="1" customWidth="1"/>
    <col min="10252" max="10252" width="25.7109375" style="1" customWidth="1"/>
    <col min="10253" max="10253" width="22.7109375" style="1" customWidth="1"/>
    <col min="10254" max="10254" width="9.7109375" style="1" customWidth="1"/>
    <col min="10255" max="10255" width="6.7109375" style="1" customWidth="1"/>
    <col min="10256" max="10256" width="13.85546875" style="1" customWidth="1"/>
    <col min="10257" max="10257" width="21" style="1" customWidth="1"/>
    <col min="10258" max="10506" width="11.42578125" style="1"/>
    <col min="10507" max="10507" width="32.140625" style="1" customWidth="1"/>
    <col min="10508" max="10508" width="25.7109375" style="1" customWidth="1"/>
    <col min="10509" max="10509" width="22.7109375" style="1" customWidth="1"/>
    <col min="10510" max="10510" width="9.7109375" style="1" customWidth="1"/>
    <col min="10511" max="10511" width="6.7109375" style="1" customWidth="1"/>
    <col min="10512" max="10512" width="13.85546875" style="1" customWidth="1"/>
    <col min="10513" max="10513" width="21" style="1" customWidth="1"/>
    <col min="10514" max="10762" width="11.42578125" style="1"/>
    <col min="10763" max="10763" width="32.140625" style="1" customWidth="1"/>
    <col min="10764" max="10764" width="25.7109375" style="1" customWidth="1"/>
    <col min="10765" max="10765" width="22.7109375" style="1" customWidth="1"/>
    <col min="10766" max="10766" width="9.7109375" style="1" customWidth="1"/>
    <col min="10767" max="10767" width="6.7109375" style="1" customWidth="1"/>
    <col min="10768" max="10768" width="13.85546875" style="1" customWidth="1"/>
    <col min="10769" max="10769" width="21" style="1" customWidth="1"/>
    <col min="10770" max="11018" width="11.42578125" style="1"/>
    <col min="11019" max="11019" width="32.140625" style="1" customWidth="1"/>
    <col min="11020" max="11020" width="25.7109375" style="1" customWidth="1"/>
    <col min="11021" max="11021" width="22.7109375" style="1" customWidth="1"/>
    <col min="11022" max="11022" width="9.7109375" style="1" customWidth="1"/>
    <col min="11023" max="11023" width="6.7109375" style="1" customWidth="1"/>
    <col min="11024" max="11024" width="13.85546875" style="1" customWidth="1"/>
    <col min="11025" max="11025" width="21" style="1" customWidth="1"/>
    <col min="11026" max="11274" width="11.42578125" style="1"/>
    <col min="11275" max="11275" width="32.140625" style="1" customWidth="1"/>
    <col min="11276" max="11276" width="25.7109375" style="1" customWidth="1"/>
    <col min="11277" max="11277" width="22.7109375" style="1" customWidth="1"/>
    <col min="11278" max="11278" width="9.7109375" style="1" customWidth="1"/>
    <col min="11279" max="11279" width="6.7109375" style="1" customWidth="1"/>
    <col min="11280" max="11280" width="13.85546875" style="1" customWidth="1"/>
    <col min="11281" max="11281" width="21" style="1" customWidth="1"/>
    <col min="11282" max="11530" width="11.42578125" style="1"/>
    <col min="11531" max="11531" width="32.140625" style="1" customWidth="1"/>
    <col min="11532" max="11532" width="25.7109375" style="1" customWidth="1"/>
    <col min="11533" max="11533" width="22.7109375" style="1" customWidth="1"/>
    <col min="11534" max="11534" width="9.7109375" style="1" customWidth="1"/>
    <col min="11535" max="11535" width="6.7109375" style="1" customWidth="1"/>
    <col min="11536" max="11536" width="13.85546875" style="1" customWidth="1"/>
    <col min="11537" max="11537" width="21" style="1" customWidth="1"/>
    <col min="11538" max="11786" width="11.42578125" style="1"/>
    <col min="11787" max="11787" width="32.140625" style="1" customWidth="1"/>
    <col min="11788" max="11788" width="25.7109375" style="1" customWidth="1"/>
    <col min="11789" max="11789" width="22.7109375" style="1" customWidth="1"/>
    <col min="11790" max="11790" width="9.7109375" style="1" customWidth="1"/>
    <col min="11791" max="11791" width="6.7109375" style="1" customWidth="1"/>
    <col min="11792" max="11792" width="13.85546875" style="1" customWidth="1"/>
    <col min="11793" max="11793" width="21" style="1" customWidth="1"/>
    <col min="11794" max="12042" width="11.42578125" style="1"/>
    <col min="12043" max="12043" width="32.140625" style="1" customWidth="1"/>
    <col min="12044" max="12044" width="25.7109375" style="1" customWidth="1"/>
    <col min="12045" max="12045" width="22.7109375" style="1" customWidth="1"/>
    <col min="12046" max="12046" width="9.7109375" style="1" customWidth="1"/>
    <col min="12047" max="12047" width="6.7109375" style="1" customWidth="1"/>
    <col min="12048" max="12048" width="13.85546875" style="1" customWidth="1"/>
    <col min="12049" max="12049" width="21" style="1" customWidth="1"/>
    <col min="12050" max="12298" width="11.42578125" style="1"/>
    <col min="12299" max="12299" width="32.140625" style="1" customWidth="1"/>
    <col min="12300" max="12300" width="25.7109375" style="1" customWidth="1"/>
    <col min="12301" max="12301" width="22.7109375" style="1" customWidth="1"/>
    <col min="12302" max="12302" width="9.7109375" style="1" customWidth="1"/>
    <col min="12303" max="12303" width="6.7109375" style="1" customWidth="1"/>
    <col min="12304" max="12304" width="13.85546875" style="1" customWidth="1"/>
    <col min="12305" max="12305" width="21" style="1" customWidth="1"/>
    <col min="12306" max="12554" width="11.42578125" style="1"/>
    <col min="12555" max="12555" width="32.140625" style="1" customWidth="1"/>
    <col min="12556" max="12556" width="25.7109375" style="1" customWidth="1"/>
    <col min="12557" max="12557" width="22.7109375" style="1" customWidth="1"/>
    <col min="12558" max="12558" width="9.7109375" style="1" customWidth="1"/>
    <col min="12559" max="12559" width="6.7109375" style="1" customWidth="1"/>
    <col min="12560" max="12560" width="13.85546875" style="1" customWidth="1"/>
    <col min="12561" max="12561" width="21" style="1" customWidth="1"/>
    <col min="12562" max="12810" width="11.42578125" style="1"/>
    <col min="12811" max="12811" width="32.140625" style="1" customWidth="1"/>
    <col min="12812" max="12812" width="25.7109375" style="1" customWidth="1"/>
    <col min="12813" max="12813" width="22.7109375" style="1" customWidth="1"/>
    <col min="12814" max="12814" width="9.7109375" style="1" customWidth="1"/>
    <col min="12815" max="12815" width="6.7109375" style="1" customWidth="1"/>
    <col min="12816" max="12816" width="13.85546875" style="1" customWidth="1"/>
    <col min="12817" max="12817" width="21" style="1" customWidth="1"/>
    <col min="12818" max="13066" width="11.42578125" style="1"/>
    <col min="13067" max="13067" width="32.140625" style="1" customWidth="1"/>
    <col min="13068" max="13068" width="25.7109375" style="1" customWidth="1"/>
    <col min="13069" max="13069" width="22.7109375" style="1" customWidth="1"/>
    <col min="13070" max="13070" width="9.7109375" style="1" customWidth="1"/>
    <col min="13071" max="13071" width="6.7109375" style="1" customWidth="1"/>
    <col min="13072" max="13072" width="13.85546875" style="1" customWidth="1"/>
    <col min="13073" max="13073" width="21" style="1" customWidth="1"/>
    <col min="13074" max="13322" width="11.42578125" style="1"/>
    <col min="13323" max="13323" width="32.140625" style="1" customWidth="1"/>
    <col min="13324" max="13324" width="25.7109375" style="1" customWidth="1"/>
    <col min="13325" max="13325" width="22.7109375" style="1" customWidth="1"/>
    <col min="13326" max="13326" width="9.7109375" style="1" customWidth="1"/>
    <col min="13327" max="13327" width="6.7109375" style="1" customWidth="1"/>
    <col min="13328" max="13328" width="13.85546875" style="1" customWidth="1"/>
    <col min="13329" max="13329" width="21" style="1" customWidth="1"/>
    <col min="13330" max="13578" width="11.42578125" style="1"/>
    <col min="13579" max="13579" width="32.140625" style="1" customWidth="1"/>
    <col min="13580" max="13580" width="25.7109375" style="1" customWidth="1"/>
    <col min="13581" max="13581" width="22.7109375" style="1" customWidth="1"/>
    <col min="13582" max="13582" width="9.7109375" style="1" customWidth="1"/>
    <col min="13583" max="13583" width="6.7109375" style="1" customWidth="1"/>
    <col min="13584" max="13584" width="13.85546875" style="1" customWidth="1"/>
    <col min="13585" max="13585" width="21" style="1" customWidth="1"/>
    <col min="13586" max="13834" width="11.42578125" style="1"/>
    <col min="13835" max="13835" width="32.140625" style="1" customWidth="1"/>
    <col min="13836" max="13836" width="25.7109375" style="1" customWidth="1"/>
    <col min="13837" max="13837" width="22.7109375" style="1" customWidth="1"/>
    <col min="13838" max="13838" width="9.7109375" style="1" customWidth="1"/>
    <col min="13839" max="13839" width="6.7109375" style="1" customWidth="1"/>
    <col min="13840" max="13840" width="13.85546875" style="1" customWidth="1"/>
    <col min="13841" max="13841" width="21" style="1" customWidth="1"/>
    <col min="13842" max="14090" width="11.42578125" style="1"/>
    <col min="14091" max="14091" width="32.140625" style="1" customWidth="1"/>
    <col min="14092" max="14092" width="25.7109375" style="1" customWidth="1"/>
    <col min="14093" max="14093" width="22.7109375" style="1" customWidth="1"/>
    <col min="14094" max="14094" width="9.7109375" style="1" customWidth="1"/>
    <col min="14095" max="14095" width="6.7109375" style="1" customWidth="1"/>
    <col min="14096" max="14096" width="13.85546875" style="1" customWidth="1"/>
    <col min="14097" max="14097" width="21" style="1" customWidth="1"/>
    <col min="14098" max="14346" width="11.42578125" style="1"/>
    <col min="14347" max="14347" width="32.140625" style="1" customWidth="1"/>
    <col min="14348" max="14348" width="25.7109375" style="1" customWidth="1"/>
    <col min="14349" max="14349" width="22.7109375" style="1" customWidth="1"/>
    <col min="14350" max="14350" width="9.7109375" style="1" customWidth="1"/>
    <col min="14351" max="14351" width="6.7109375" style="1" customWidth="1"/>
    <col min="14352" max="14352" width="13.85546875" style="1" customWidth="1"/>
    <col min="14353" max="14353" width="21" style="1" customWidth="1"/>
    <col min="14354" max="14602" width="11.42578125" style="1"/>
    <col min="14603" max="14603" width="32.140625" style="1" customWidth="1"/>
    <col min="14604" max="14604" width="25.7109375" style="1" customWidth="1"/>
    <col min="14605" max="14605" width="22.7109375" style="1" customWidth="1"/>
    <col min="14606" max="14606" width="9.7109375" style="1" customWidth="1"/>
    <col min="14607" max="14607" width="6.7109375" style="1" customWidth="1"/>
    <col min="14608" max="14608" width="13.85546875" style="1" customWidth="1"/>
    <col min="14609" max="14609" width="21" style="1" customWidth="1"/>
    <col min="14610" max="14858" width="11.42578125" style="1"/>
    <col min="14859" max="14859" width="32.140625" style="1" customWidth="1"/>
    <col min="14860" max="14860" width="25.7109375" style="1" customWidth="1"/>
    <col min="14861" max="14861" width="22.7109375" style="1" customWidth="1"/>
    <col min="14862" max="14862" width="9.7109375" style="1" customWidth="1"/>
    <col min="14863" max="14863" width="6.7109375" style="1" customWidth="1"/>
    <col min="14864" max="14864" width="13.85546875" style="1" customWidth="1"/>
    <col min="14865" max="14865" width="21" style="1" customWidth="1"/>
    <col min="14866" max="15114" width="11.42578125" style="1"/>
    <col min="15115" max="15115" width="32.140625" style="1" customWidth="1"/>
    <col min="15116" max="15116" width="25.7109375" style="1" customWidth="1"/>
    <col min="15117" max="15117" width="22.7109375" style="1" customWidth="1"/>
    <col min="15118" max="15118" width="9.7109375" style="1" customWidth="1"/>
    <col min="15119" max="15119" width="6.7109375" style="1" customWidth="1"/>
    <col min="15120" max="15120" width="13.85546875" style="1" customWidth="1"/>
    <col min="15121" max="15121" width="21" style="1" customWidth="1"/>
    <col min="15122" max="15370" width="11.42578125" style="1"/>
    <col min="15371" max="15371" width="32.140625" style="1" customWidth="1"/>
    <col min="15372" max="15372" width="25.7109375" style="1" customWidth="1"/>
    <col min="15373" max="15373" width="22.7109375" style="1" customWidth="1"/>
    <col min="15374" max="15374" width="9.7109375" style="1" customWidth="1"/>
    <col min="15375" max="15375" width="6.7109375" style="1" customWidth="1"/>
    <col min="15376" max="15376" width="13.85546875" style="1" customWidth="1"/>
    <col min="15377" max="15377" width="21" style="1" customWidth="1"/>
    <col min="15378" max="15626" width="11.42578125" style="1"/>
    <col min="15627" max="15627" width="32.140625" style="1" customWidth="1"/>
    <col min="15628" max="15628" width="25.7109375" style="1" customWidth="1"/>
    <col min="15629" max="15629" width="22.7109375" style="1" customWidth="1"/>
    <col min="15630" max="15630" width="9.7109375" style="1" customWidth="1"/>
    <col min="15631" max="15631" width="6.7109375" style="1" customWidth="1"/>
    <col min="15632" max="15632" width="13.85546875" style="1" customWidth="1"/>
    <col min="15633" max="15633" width="21" style="1" customWidth="1"/>
    <col min="15634" max="15882" width="11.42578125" style="1"/>
    <col min="15883" max="15883" width="32.140625" style="1" customWidth="1"/>
    <col min="15884" max="15884" width="25.7109375" style="1" customWidth="1"/>
    <col min="15885" max="15885" width="22.7109375" style="1" customWidth="1"/>
    <col min="15886" max="15886" width="9.7109375" style="1" customWidth="1"/>
    <col min="15887" max="15887" width="6.7109375" style="1" customWidth="1"/>
    <col min="15888" max="15888" width="13.85546875" style="1" customWidth="1"/>
    <col min="15889" max="15889" width="21" style="1" customWidth="1"/>
    <col min="15890" max="16138" width="11.42578125" style="1"/>
    <col min="16139" max="16139" width="32.140625" style="1" customWidth="1"/>
    <col min="16140" max="16140" width="25.7109375" style="1" customWidth="1"/>
    <col min="16141" max="16141" width="22.7109375" style="1" customWidth="1"/>
    <col min="16142" max="16142" width="9.7109375" style="1" customWidth="1"/>
    <col min="16143" max="16143" width="6.7109375" style="1" customWidth="1"/>
    <col min="16144" max="16144" width="13.85546875" style="1" customWidth="1"/>
    <col min="16145" max="16145" width="21" style="1" customWidth="1"/>
    <col min="16146" max="16384" width="11.42578125" style="1"/>
  </cols>
  <sheetData>
    <row r="5" spans="1:20" ht="10.5" customHeight="1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18.75" customHeight="1" x14ac:dyDescent="0.3">
      <c r="A6" s="83" t="s">
        <v>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5.75" x14ac:dyDescent="0.25">
      <c r="A7" s="84" t="s">
        <v>47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0" s="3" customFormat="1" ht="18.75" x14ac:dyDescent="0.3">
      <c r="A9" s="92" t="s">
        <v>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0" s="3" customFormat="1" ht="18.75" customHeight="1" x14ac:dyDescent="0.25">
      <c r="A10" s="85" t="s">
        <v>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0" s="3" customFormat="1" ht="18.75" customHeight="1" x14ac:dyDescent="0.25">
      <c r="A11" s="87" t="s">
        <v>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</row>
    <row r="12" spans="1:20" s="3" customFormat="1" ht="18.75" x14ac:dyDescent="0.3">
      <c r="A12" s="86" t="s">
        <v>48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3" customFormat="1" ht="18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0" s="3" customFormat="1" ht="18.75" customHeight="1" thickBot="1" x14ac:dyDescent="0.3">
      <c r="B14" s="85" t="s">
        <v>5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20" s="3" customFormat="1" ht="66.75" customHeight="1" x14ac:dyDescent="0.25">
      <c r="B15" s="5" t="s">
        <v>6</v>
      </c>
      <c r="C15" s="6" t="s">
        <v>7</v>
      </c>
      <c r="D15" s="7" t="s">
        <v>16</v>
      </c>
      <c r="E15" s="7" t="s">
        <v>17</v>
      </c>
      <c r="F15" s="7" t="s">
        <v>18</v>
      </c>
      <c r="G15" s="7" t="s">
        <v>19</v>
      </c>
      <c r="H15" s="7" t="s">
        <v>20</v>
      </c>
      <c r="I15" s="7" t="s">
        <v>21</v>
      </c>
      <c r="J15" s="7" t="s">
        <v>22</v>
      </c>
      <c r="K15" s="7" t="s">
        <v>23</v>
      </c>
      <c r="L15" s="7" t="s">
        <v>24</v>
      </c>
      <c r="M15" s="7" t="s">
        <v>25</v>
      </c>
      <c r="N15" s="7" t="s">
        <v>26</v>
      </c>
      <c r="O15" s="7" t="s">
        <v>27</v>
      </c>
      <c r="P15" s="8" t="s">
        <v>8</v>
      </c>
    </row>
    <row r="16" spans="1:20" s="3" customFormat="1" ht="24.95" customHeight="1" x14ac:dyDescent="0.25">
      <c r="B16" s="88" t="s">
        <v>9</v>
      </c>
      <c r="C16" s="9" t="s">
        <v>38</v>
      </c>
      <c r="D16" s="26">
        <v>110</v>
      </c>
      <c r="E16" s="26">
        <v>232</v>
      </c>
      <c r="F16" s="26">
        <v>155</v>
      </c>
      <c r="G16" s="26">
        <v>181</v>
      </c>
      <c r="H16" s="26">
        <v>151</v>
      </c>
      <c r="I16" s="26">
        <v>261</v>
      </c>
      <c r="J16" s="27">
        <v>325</v>
      </c>
      <c r="K16" s="26">
        <v>259</v>
      </c>
      <c r="L16" s="26">
        <v>261</v>
      </c>
      <c r="M16" s="26">
        <v>270</v>
      </c>
      <c r="N16" s="26">
        <v>161</v>
      </c>
      <c r="O16" s="26">
        <v>281</v>
      </c>
      <c r="P16" s="29">
        <f>SUM(D16:O16)</f>
        <v>2647</v>
      </c>
    </row>
    <row r="17" spans="2:17" s="3" customFormat="1" ht="24.95" customHeight="1" x14ac:dyDescent="0.25">
      <c r="B17" s="88"/>
      <c r="C17" s="9" t="s">
        <v>39</v>
      </c>
      <c r="D17" s="26">
        <v>373</v>
      </c>
      <c r="E17" s="26">
        <v>404</v>
      </c>
      <c r="F17" s="26">
        <v>365</v>
      </c>
      <c r="G17" s="26">
        <v>276</v>
      </c>
      <c r="H17" s="26">
        <v>377</v>
      </c>
      <c r="I17" s="26">
        <v>741</v>
      </c>
      <c r="J17" s="26">
        <v>708</v>
      </c>
      <c r="K17" s="26">
        <v>699</v>
      </c>
      <c r="L17" s="26">
        <v>657</v>
      </c>
      <c r="M17" s="26">
        <v>629</v>
      </c>
      <c r="N17" s="26">
        <v>344</v>
      </c>
      <c r="O17" s="26">
        <v>652</v>
      </c>
      <c r="P17" s="29">
        <f>SUM(D17:O17)</f>
        <v>6225</v>
      </c>
    </row>
    <row r="18" spans="2:17" s="3" customFormat="1" ht="24.95" customHeight="1" x14ac:dyDescent="0.25">
      <c r="B18" s="88"/>
      <c r="C18" s="10" t="s">
        <v>10</v>
      </c>
      <c r="D18" s="28">
        <f t="shared" ref="D18:O18" si="0">SUM(D16:D17)</f>
        <v>483</v>
      </c>
      <c r="E18" s="28">
        <f t="shared" si="0"/>
        <v>636</v>
      </c>
      <c r="F18" s="28">
        <f t="shared" si="0"/>
        <v>520</v>
      </c>
      <c r="G18" s="28">
        <f t="shared" si="0"/>
        <v>457</v>
      </c>
      <c r="H18" s="28">
        <f t="shared" si="0"/>
        <v>528</v>
      </c>
      <c r="I18" s="28">
        <f t="shared" si="0"/>
        <v>1002</v>
      </c>
      <c r="J18" s="28">
        <f t="shared" si="0"/>
        <v>1033</v>
      </c>
      <c r="K18" s="28">
        <f t="shared" si="0"/>
        <v>958</v>
      </c>
      <c r="L18" s="28">
        <f t="shared" si="0"/>
        <v>918</v>
      </c>
      <c r="M18" s="28">
        <f t="shared" si="0"/>
        <v>899</v>
      </c>
      <c r="N18" s="28">
        <f t="shared" si="0"/>
        <v>505</v>
      </c>
      <c r="O18" s="28">
        <f t="shared" si="0"/>
        <v>933</v>
      </c>
      <c r="P18" s="30">
        <f>SUM(P16:P17)</f>
        <v>8872</v>
      </c>
    </row>
    <row r="19" spans="2:17" s="3" customFormat="1" ht="24.95" customHeight="1" x14ac:dyDescent="0.25">
      <c r="B19" s="88" t="s">
        <v>11</v>
      </c>
      <c r="C19" s="9" t="s">
        <v>38</v>
      </c>
      <c r="D19" s="26">
        <v>1963</v>
      </c>
      <c r="E19" s="26">
        <v>2140</v>
      </c>
      <c r="F19" s="26">
        <v>2043</v>
      </c>
      <c r="G19" s="26">
        <v>2093</v>
      </c>
      <c r="H19" s="26">
        <v>2035</v>
      </c>
      <c r="I19" s="26">
        <v>1609</v>
      </c>
      <c r="J19" s="26">
        <v>1909</v>
      </c>
      <c r="K19" s="26">
        <v>2254</v>
      </c>
      <c r="L19" s="26">
        <v>1857</v>
      </c>
      <c r="M19" s="26">
        <v>1835</v>
      </c>
      <c r="N19" s="26">
        <v>1691</v>
      </c>
      <c r="O19" s="26">
        <v>1671</v>
      </c>
      <c r="P19" s="29">
        <f>SUM(D19:O19)</f>
        <v>23100</v>
      </c>
    </row>
    <row r="20" spans="2:17" s="3" customFormat="1" ht="24.95" customHeight="1" x14ac:dyDescent="0.25">
      <c r="B20" s="88"/>
      <c r="C20" s="9" t="s">
        <v>39</v>
      </c>
      <c r="D20" s="26">
        <v>2363</v>
      </c>
      <c r="E20" s="26">
        <v>2305</v>
      </c>
      <c r="F20" s="26">
        <v>2217</v>
      </c>
      <c r="G20" s="26">
        <v>2390</v>
      </c>
      <c r="H20" s="26">
        <v>2269</v>
      </c>
      <c r="I20" s="26">
        <v>1669</v>
      </c>
      <c r="J20" s="26">
        <v>2581</v>
      </c>
      <c r="K20" s="26">
        <v>2433</v>
      </c>
      <c r="L20" s="26">
        <v>2359</v>
      </c>
      <c r="M20" s="26">
        <v>2377</v>
      </c>
      <c r="N20" s="26">
        <v>2614</v>
      </c>
      <c r="O20" s="26">
        <v>2093</v>
      </c>
      <c r="P20" s="29">
        <f>SUM(D20:O20)</f>
        <v>27670</v>
      </c>
    </row>
    <row r="21" spans="2:17" s="3" customFormat="1" ht="24.95" customHeight="1" x14ac:dyDescent="0.25">
      <c r="B21" s="88"/>
      <c r="C21" s="9" t="s">
        <v>40</v>
      </c>
      <c r="D21" s="26">
        <v>140</v>
      </c>
      <c r="E21" s="26">
        <v>173</v>
      </c>
      <c r="F21" s="26">
        <v>212</v>
      </c>
      <c r="G21" s="26">
        <v>180</v>
      </c>
      <c r="H21" s="26">
        <v>156</v>
      </c>
      <c r="I21" s="26">
        <v>117</v>
      </c>
      <c r="J21" s="26">
        <v>194</v>
      </c>
      <c r="K21" s="26">
        <v>132</v>
      </c>
      <c r="L21" s="26">
        <v>412</v>
      </c>
      <c r="M21" s="26">
        <v>173</v>
      </c>
      <c r="N21" s="26">
        <v>142</v>
      </c>
      <c r="O21" s="26">
        <v>159</v>
      </c>
      <c r="P21" s="29">
        <f>SUM(D21:O21)</f>
        <v>2190</v>
      </c>
    </row>
    <row r="22" spans="2:17" s="3" customFormat="1" ht="24.95" customHeight="1" thickBot="1" x14ac:dyDescent="0.3">
      <c r="B22" s="89"/>
      <c r="C22" s="11" t="s">
        <v>10</v>
      </c>
      <c r="D22" s="31">
        <f>SUM(D19:D21)</f>
        <v>4466</v>
      </c>
      <c r="E22" s="31">
        <f t="shared" ref="E22:O22" si="1">SUM(E19:E21)</f>
        <v>4618</v>
      </c>
      <c r="F22" s="31">
        <f t="shared" si="1"/>
        <v>4472</v>
      </c>
      <c r="G22" s="31">
        <f t="shared" si="1"/>
        <v>4663</v>
      </c>
      <c r="H22" s="31">
        <f t="shared" si="1"/>
        <v>4460</v>
      </c>
      <c r="I22" s="31">
        <f t="shared" si="1"/>
        <v>3395</v>
      </c>
      <c r="J22" s="31">
        <f t="shared" si="1"/>
        <v>4684</v>
      </c>
      <c r="K22" s="31">
        <f t="shared" si="1"/>
        <v>4819</v>
      </c>
      <c r="L22" s="31">
        <f t="shared" si="1"/>
        <v>4628</v>
      </c>
      <c r="M22" s="31">
        <f t="shared" si="1"/>
        <v>4385</v>
      </c>
      <c r="N22" s="31">
        <f t="shared" si="1"/>
        <v>4447</v>
      </c>
      <c r="O22" s="31">
        <f t="shared" si="1"/>
        <v>3923</v>
      </c>
      <c r="P22" s="32">
        <f>SUM(P19:P21)</f>
        <v>52960</v>
      </c>
    </row>
    <row r="23" spans="2:17" s="3" customFormat="1" ht="24.95" customHeight="1" thickBot="1" x14ac:dyDescent="0.3">
      <c r="B23" s="90" t="s">
        <v>12</v>
      </c>
      <c r="C23" s="91"/>
      <c r="D23" s="33">
        <f>D18+D22</f>
        <v>4949</v>
      </c>
      <c r="E23" s="33">
        <f t="shared" ref="E23:O23" si="2">E18+E22</f>
        <v>5254</v>
      </c>
      <c r="F23" s="33">
        <f t="shared" si="2"/>
        <v>4992</v>
      </c>
      <c r="G23" s="33">
        <f t="shared" si="2"/>
        <v>5120</v>
      </c>
      <c r="H23" s="33">
        <f t="shared" si="2"/>
        <v>4988</v>
      </c>
      <c r="I23" s="33">
        <f t="shared" si="2"/>
        <v>4397</v>
      </c>
      <c r="J23" s="33">
        <f t="shared" si="2"/>
        <v>5717</v>
      </c>
      <c r="K23" s="33">
        <f t="shared" si="2"/>
        <v>5777</v>
      </c>
      <c r="L23" s="33">
        <f t="shared" si="2"/>
        <v>5546</v>
      </c>
      <c r="M23" s="33">
        <f t="shared" si="2"/>
        <v>5284</v>
      </c>
      <c r="N23" s="33">
        <f t="shared" si="2"/>
        <v>4952</v>
      </c>
      <c r="O23" s="33">
        <f t="shared" si="2"/>
        <v>4856</v>
      </c>
      <c r="P23" s="34">
        <f>P18+P22</f>
        <v>61832</v>
      </c>
    </row>
    <row r="24" spans="2:17" s="3" customFormat="1" ht="15" x14ac:dyDescent="0.2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7" s="3" customFormat="1" ht="15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7" ht="21.75" thickBot="1" x14ac:dyDescent="0.25">
      <c r="B26" s="85" t="s">
        <v>13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ht="27.75" x14ac:dyDescent="0.25">
      <c r="B27" s="5" t="s">
        <v>6</v>
      </c>
      <c r="C27" s="15" t="s">
        <v>7</v>
      </c>
      <c r="D27" s="7" t="s">
        <v>16</v>
      </c>
      <c r="E27" s="7" t="s">
        <v>17</v>
      </c>
      <c r="F27" s="7" t="s">
        <v>18</v>
      </c>
      <c r="G27" s="7" t="s">
        <v>19</v>
      </c>
      <c r="H27" s="7" t="s">
        <v>20</v>
      </c>
      <c r="I27" s="7" t="s">
        <v>21</v>
      </c>
      <c r="J27" s="7" t="s">
        <v>22</v>
      </c>
      <c r="K27" s="7" t="s">
        <v>23</v>
      </c>
      <c r="L27" s="7" t="s">
        <v>24</v>
      </c>
      <c r="M27" s="7" t="s">
        <v>25</v>
      </c>
      <c r="N27" s="7" t="s">
        <v>26</v>
      </c>
      <c r="O27" s="7" t="s">
        <v>27</v>
      </c>
      <c r="P27" s="16" t="s">
        <v>8</v>
      </c>
      <c r="Q27" s="17"/>
    </row>
    <row r="28" spans="2:17" ht="24.95" customHeight="1" x14ac:dyDescent="0.25">
      <c r="B28" s="77" t="s">
        <v>14</v>
      </c>
      <c r="C28" s="18" t="s">
        <v>41</v>
      </c>
      <c r="D28" s="72">
        <v>211</v>
      </c>
      <c r="E28" s="72">
        <v>223</v>
      </c>
      <c r="F28" s="72">
        <v>282</v>
      </c>
      <c r="G28" s="72">
        <v>249</v>
      </c>
      <c r="H28" s="72">
        <v>140</v>
      </c>
      <c r="I28" s="72">
        <v>140</v>
      </c>
      <c r="J28" s="72">
        <v>161</v>
      </c>
      <c r="K28" s="72">
        <v>202</v>
      </c>
      <c r="L28" s="72">
        <v>152</v>
      </c>
      <c r="M28" s="19">
        <v>117</v>
      </c>
      <c r="N28" s="19">
        <v>107</v>
      </c>
      <c r="O28" s="19">
        <v>108</v>
      </c>
      <c r="P28" s="20">
        <f>SUM(D28:O28)</f>
        <v>2092</v>
      </c>
      <c r="Q28" s="17"/>
    </row>
    <row r="29" spans="2:17" ht="24.95" customHeight="1" x14ac:dyDescent="0.25">
      <c r="B29" s="77"/>
      <c r="C29" s="18" t="s">
        <v>42</v>
      </c>
      <c r="D29" s="72">
        <v>103</v>
      </c>
      <c r="E29" s="72">
        <v>132</v>
      </c>
      <c r="F29" s="72">
        <v>66</v>
      </c>
      <c r="G29" s="72">
        <v>96</v>
      </c>
      <c r="H29" s="72">
        <v>84</v>
      </c>
      <c r="I29" s="72">
        <v>81</v>
      </c>
      <c r="J29" s="72">
        <v>74</v>
      </c>
      <c r="K29" s="72">
        <v>76</v>
      </c>
      <c r="L29" s="72">
        <v>107</v>
      </c>
      <c r="M29" s="19">
        <v>102</v>
      </c>
      <c r="N29" s="19">
        <v>115</v>
      </c>
      <c r="O29" s="19">
        <v>107</v>
      </c>
      <c r="P29" s="20">
        <f>SUM(D29:O29)</f>
        <v>1143</v>
      </c>
      <c r="Q29" s="17"/>
    </row>
    <row r="30" spans="2:17" ht="24.95" customHeight="1" x14ac:dyDescent="0.25">
      <c r="B30" s="77"/>
      <c r="C30" s="18" t="s">
        <v>43</v>
      </c>
      <c r="D30" s="72">
        <v>114</v>
      </c>
      <c r="E30" s="72">
        <v>125</v>
      </c>
      <c r="F30" s="72">
        <v>105</v>
      </c>
      <c r="G30" s="72">
        <v>126</v>
      </c>
      <c r="H30" s="72">
        <v>103</v>
      </c>
      <c r="I30" s="72">
        <v>78</v>
      </c>
      <c r="J30" s="72">
        <v>97</v>
      </c>
      <c r="K30" s="72">
        <v>68</v>
      </c>
      <c r="L30" s="72">
        <v>43</v>
      </c>
      <c r="M30" s="19">
        <v>89</v>
      </c>
      <c r="N30" s="19">
        <v>76</v>
      </c>
      <c r="O30" s="19">
        <v>9</v>
      </c>
      <c r="P30" s="20">
        <f>SUM(D30:O30)</f>
        <v>1033</v>
      </c>
      <c r="Q30" s="17"/>
    </row>
    <row r="31" spans="2:17" ht="24.95" customHeight="1" x14ac:dyDescent="0.25">
      <c r="B31" s="77"/>
      <c r="C31" s="18" t="s">
        <v>44</v>
      </c>
      <c r="D31" s="72">
        <v>198</v>
      </c>
      <c r="E31" s="72">
        <v>221</v>
      </c>
      <c r="F31" s="72">
        <v>207</v>
      </c>
      <c r="G31" s="72">
        <v>130</v>
      </c>
      <c r="H31" s="72">
        <v>140</v>
      </c>
      <c r="I31" s="72">
        <v>143</v>
      </c>
      <c r="J31" s="72">
        <v>157</v>
      </c>
      <c r="K31" s="72">
        <v>172</v>
      </c>
      <c r="L31" s="72">
        <v>159</v>
      </c>
      <c r="M31" s="19">
        <v>134</v>
      </c>
      <c r="N31" s="19">
        <v>138</v>
      </c>
      <c r="O31" s="19">
        <v>133</v>
      </c>
      <c r="P31" s="20">
        <f>SUM(D31:O31)</f>
        <v>1932</v>
      </c>
      <c r="Q31" s="17"/>
    </row>
    <row r="32" spans="2:17" ht="24.95" customHeight="1" x14ac:dyDescent="0.25">
      <c r="B32" s="77"/>
      <c r="C32" s="18" t="s">
        <v>45</v>
      </c>
      <c r="D32" s="72">
        <v>13</v>
      </c>
      <c r="E32" s="72">
        <v>14</v>
      </c>
      <c r="F32" s="72">
        <v>17</v>
      </c>
      <c r="G32" s="72">
        <v>16</v>
      </c>
      <c r="H32" s="72">
        <v>11</v>
      </c>
      <c r="I32" s="72">
        <v>10</v>
      </c>
      <c r="J32" s="72">
        <v>6</v>
      </c>
      <c r="K32" s="72">
        <v>8</v>
      </c>
      <c r="L32" s="72">
        <v>9</v>
      </c>
      <c r="M32" s="19">
        <v>20</v>
      </c>
      <c r="N32" s="19">
        <v>22</v>
      </c>
      <c r="O32" s="19">
        <v>16</v>
      </c>
      <c r="P32" s="20">
        <f>SUM(D32:O32)</f>
        <v>162</v>
      </c>
      <c r="Q32" s="17"/>
    </row>
    <row r="33" spans="2:18" ht="24.95" customHeight="1" thickBot="1" x14ac:dyDescent="0.3">
      <c r="B33" s="78" t="s">
        <v>12</v>
      </c>
      <c r="C33" s="79"/>
      <c r="D33" s="12">
        <f>SUM(D28:D32)</f>
        <v>639</v>
      </c>
      <c r="E33" s="12">
        <f>SUM(E28:E32)</f>
        <v>715</v>
      </c>
      <c r="F33" s="12">
        <f t="shared" ref="F33:P33" si="3">SUM(F28:F32)</f>
        <v>677</v>
      </c>
      <c r="G33" s="12">
        <f t="shared" si="3"/>
        <v>617</v>
      </c>
      <c r="H33" s="12">
        <f t="shared" si="3"/>
        <v>478</v>
      </c>
      <c r="I33" s="12">
        <f t="shared" si="3"/>
        <v>452</v>
      </c>
      <c r="J33" s="12">
        <f t="shared" si="3"/>
        <v>495</v>
      </c>
      <c r="K33" s="12">
        <f t="shared" si="3"/>
        <v>526</v>
      </c>
      <c r="L33" s="12">
        <f t="shared" si="3"/>
        <v>470</v>
      </c>
      <c r="M33" s="12">
        <f t="shared" si="3"/>
        <v>462</v>
      </c>
      <c r="N33" s="12">
        <f t="shared" si="3"/>
        <v>458</v>
      </c>
      <c r="O33" s="12">
        <f t="shared" si="3"/>
        <v>373</v>
      </c>
      <c r="P33" s="13">
        <f t="shared" si="3"/>
        <v>6362</v>
      </c>
      <c r="Q33" s="17"/>
      <c r="R33" s="21"/>
    </row>
    <row r="35" spans="2:18" ht="15" thickBot="1" x14ac:dyDescent="0.25"/>
    <row r="36" spans="2:18" ht="28.5" thickBot="1" x14ac:dyDescent="0.4">
      <c r="B36" s="80" t="s">
        <v>6</v>
      </c>
      <c r="C36" s="81"/>
      <c r="D36" s="7" t="s">
        <v>16</v>
      </c>
      <c r="E36" s="7" t="s">
        <v>17</v>
      </c>
      <c r="F36" s="7" t="s">
        <v>18</v>
      </c>
      <c r="G36" s="7" t="s">
        <v>19</v>
      </c>
      <c r="H36" s="7" t="s">
        <v>20</v>
      </c>
      <c r="I36" s="7" t="s">
        <v>21</v>
      </c>
      <c r="J36" s="7" t="s">
        <v>22</v>
      </c>
      <c r="K36" s="7" t="s">
        <v>23</v>
      </c>
      <c r="L36" s="7" t="s">
        <v>24</v>
      </c>
      <c r="M36" s="7" t="s">
        <v>25</v>
      </c>
      <c r="N36" s="7" t="s">
        <v>26</v>
      </c>
      <c r="O36" s="7" t="s">
        <v>27</v>
      </c>
      <c r="P36" s="16" t="s">
        <v>8</v>
      </c>
    </row>
    <row r="37" spans="2:18" ht="15.75" hidden="1" thickBot="1" x14ac:dyDescent="0.3">
      <c r="B37" s="35" t="s">
        <v>15</v>
      </c>
      <c r="C37" s="22"/>
      <c r="D37" s="23">
        <f>[1]HIGUEY!D38+'[1]SAN PEDRO DE MACORIS'!D37+[1]DAJABON!D37+'[1]PUERTO PLATA'!D37+[1]SALCEDO!D38+'[1]MONSEÑOR NOUEL'!D37+[1]SANTIAGO!D37+'[1]SAN FRANCISCO DE MACORIS(DUARTE'!D38+[1]MOCA!D36+'[1]LA VEGA'!D35+'[1]SAN CRISTOBAL'!D38+'[1]SAN JUAN'!D37+[1]AZUA!D37+'[1]PROVINCIA STO DGO'!D38+'[1]DISTRITO NACIONAL'!D36</f>
        <v>1234</v>
      </c>
      <c r="E37" s="23">
        <f>[1]HIGUEY!E38+'[1]SAN PEDRO DE MACORIS'!E37+[1]DAJABON!E37+'[1]PUERTO PLATA'!E37+[1]SALCEDO!E38+'[1]MONSEÑOR NOUEL'!E37+[1]SANTIAGO!E37+'[1]SAN FRANCISCO DE MACORIS(DUARTE'!E38+[1]MOCA!E36+'[1]LA VEGA'!E35+'[1]SAN CRISTOBAL'!E38+'[1]SAN JUAN'!E37+[1]AZUA!E37+'[1]PROVINCIA STO DGO'!E38+'[1]DISTRITO NACIONAL'!E36</f>
        <v>1037</v>
      </c>
      <c r="F37" s="23">
        <f>[1]HIGUEY!F38+'[1]SAN PEDRO DE MACORIS'!F37+[1]DAJABON!F37+'[1]PUERTO PLATA'!F37+[1]SALCEDO!F38+'[1]MONSEÑOR NOUEL'!F37+[1]SANTIAGO!F37+'[1]SAN FRANCISCO DE MACORIS(DUARTE'!F38+[1]MOCA!F36+'[1]LA VEGA'!F35+'[1]SAN CRISTOBAL'!F38+'[1]SAN JUAN'!F37+[1]AZUA!F37+'[1]PROVINCIA STO DGO'!F38+'[1]DISTRITO NACIONAL'!F36</f>
        <v>1127</v>
      </c>
      <c r="G37" s="23">
        <f>[1]HIGUEY!G38+'[1]SAN PEDRO DE MACORIS'!G37+[1]DAJABON!G37+'[1]PUERTO PLATA'!G37+[1]SALCEDO!G38+'[1]MONSEÑOR NOUEL'!G37+[1]SANTIAGO!G37+'[1]SAN FRANCISCO DE MACORIS(DUARTE'!G38+[1]MOCA!G36+'[1]LA VEGA'!G35+'[1]SAN CRISTOBAL'!G38+'[1]SAN JUAN'!G37+[1]AZUA!G37+'[1]PROVINCIA STO DGO'!G38+'[1]DISTRITO NACIONAL'!G36</f>
        <v>1132</v>
      </c>
      <c r="H37" s="23">
        <f>[1]HIGUEY!H38+'[1]SAN PEDRO DE MACORIS'!H37+[1]DAJABON!H37+'[1]PUERTO PLATA'!H37+[1]SALCEDO!H38+'[1]MONSEÑOR NOUEL'!H37+[1]SANTIAGO!H37+'[1]SAN FRANCISCO DE MACORIS(DUARTE'!H38+[1]MOCA!H36+'[1]LA VEGA'!H35+'[1]SAN CRISTOBAL'!H38+'[1]SAN JUAN'!H37+[1]AZUA!H37+'[1]PROVINCIA STO DGO'!H38+'[1]DISTRITO NACIONAL'!H36</f>
        <v>1086</v>
      </c>
      <c r="I37" s="23">
        <f>[1]HIGUEY!I38+'[1]SAN PEDRO DE MACORIS'!I37+[1]DAJABON!I37+'[1]PUERTO PLATA'!I37+[1]SALCEDO!I38+'[1]MONSEÑOR NOUEL'!I37+[1]SANTIAGO!I37+'[1]SAN FRANCISCO DE MACORIS(DUARTE'!I38+[1]MOCA!I36+'[1]LA VEGA'!I35+'[1]SAN CRISTOBAL'!I38+'[1]SAN JUAN'!I37+[1]AZUA!I37+'[1]PROVINCIA STO DGO'!I38+'[1]DISTRITO NACIONAL'!I36</f>
        <v>1448</v>
      </c>
      <c r="J37" s="23">
        <f>[1]HIGUEY!J38+'[1]SAN PEDRO DE MACORIS'!J37+[1]DAJABON!J37+'[1]PUERTO PLATA'!J37+[1]SALCEDO!J38+'[1]MONSEÑOR NOUEL'!J37+[1]SANTIAGO!J37+'[1]SAN FRANCISCO DE MACORIS(DUARTE'!J38+[1]MOCA!J36+'[1]LA VEGA'!J35+'[1]SAN CRISTOBAL'!J38+'[1]SAN JUAN'!J37+[1]AZUA!J37+'[1]PROVINCIA STO DGO'!J38+'[1]DISTRITO NACIONAL'!J36</f>
        <v>1576</v>
      </c>
      <c r="K37" s="23">
        <f>[1]HIGUEY!K38+'[1]SAN PEDRO DE MACORIS'!K37+[1]DAJABON!K37+'[1]PUERTO PLATA'!K37+[1]SALCEDO!K38+'[1]MONSEÑOR NOUEL'!K37+[1]SANTIAGO!K37+'[1]SAN FRANCISCO DE MACORIS(DUARTE'!K38+[1]MOCA!K36+'[1]LA VEGA'!K35+'[1]SAN CRISTOBAL'!K38+'[1]SAN JUAN'!K37+[1]AZUA!K37+'[1]PROVINCIA STO DGO'!K38+'[1]DISTRITO NACIONAL'!K36</f>
        <v>1409</v>
      </c>
      <c r="L37" s="23">
        <f>[1]HIGUEY!L38+'[1]SAN PEDRO DE MACORIS'!L37+[1]DAJABON!L37+'[1]PUERTO PLATA'!L37+[1]SALCEDO!L38+'[1]MONSEÑOR NOUEL'!L37+[1]SANTIAGO!L37+'[1]SAN FRANCISCO DE MACORIS(DUARTE'!L38+[1]MOCA!L36+'[1]LA VEGA'!L35+'[1]SAN CRISTOBAL'!L38+'[1]SAN JUAN'!L37+[1]AZUA!L37+'[1]PROVINCIA STO DGO'!L38+'[1]DISTRITO NACIONAL'!L36</f>
        <v>1603</v>
      </c>
      <c r="M37" s="23">
        <f>[1]HIGUEY!M38+'[1]SAN PEDRO DE MACORIS'!M37+[1]DAJABON!M37+'[1]PUERTO PLATA'!M37+[1]SALCEDO!M38+'[1]MONSEÑOR NOUEL'!M37+[1]SANTIAGO!M37+'[1]SAN FRANCISCO DE MACORIS(DUARTE'!M38+[1]MOCA!M36+'[1]LA VEGA'!M35+'[1]SAN CRISTOBAL'!M38+'[1]SAN JUAN'!M37+[1]AZUA!M37+'[1]PROVINCIA STO DGO'!M38+'[1]DISTRITO NACIONAL'!M36</f>
        <v>1338</v>
      </c>
      <c r="N37" s="23">
        <f>[1]HIGUEY!N38+'[1]SAN PEDRO DE MACORIS'!N37+[1]DAJABON!N37+'[1]PUERTO PLATA'!N37+[1]SALCEDO!N38+'[1]MONSEÑOR NOUEL'!N37+[1]SANTIAGO!N37+'[1]SAN FRANCISCO DE MACORIS(DUARTE'!N38+[1]MOCA!N36+'[1]LA VEGA'!N35+'[1]SAN CRISTOBAL'!N38+'[1]SAN JUAN'!N37+[1]AZUA!N37+'[1]PROVINCIA STO DGO'!N38+'[1]DISTRITO NACIONAL'!N36</f>
        <v>1290</v>
      </c>
      <c r="O37" s="23">
        <f>[1]HIGUEY!O38+'[1]SAN PEDRO DE MACORIS'!O37+[1]DAJABON!O37+'[1]PUERTO PLATA'!O37+[1]SALCEDO!O38+'[1]MONSEÑOR NOUEL'!O37+[1]SANTIAGO!O37+'[1]SAN FRANCISCO DE MACORIS(DUARTE'!O38+[1]MOCA!O36+'[1]LA VEGA'!O35+'[1]SAN CRISTOBAL'!O38+'[1]SAN JUAN'!O37+[1]AZUA!O37+'[1]PROVINCIA STO DGO'!O38+'[1]DISTRITO NACIONAL'!O36</f>
        <v>1308</v>
      </c>
      <c r="P37" s="24">
        <f>SUM(P19:P21)</f>
        <v>52960</v>
      </c>
    </row>
    <row r="38" spans="2:18" ht="24.75" hidden="1" customHeight="1" x14ac:dyDescent="0.2">
      <c r="B38" s="78" t="s">
        <v>12</v>
      </c>
      <c r="C38" s="79"/>
      <c r="D38" s="12">
        <f t="shared" ref="D38:P39" si="4">SUM(D37:D37)</f>
        <v>1234</v>
      </c>
      <c r="E38" s="12">
        <f t="shared" si="4"/>
        <v>1037</v>
      </c>
      <c r="F38" s="12">
        <f t="shared" si="4"/>
        <v>1127</v>
      </c>
      <c r="G38" s="12">
        <f t="shared" si="4"/>
        <v>1132</v>
      </c>
      <c r="H38" s="12">
        <f t="shared" si="4"/>
        <v>1086</v>
      </c>
      <c r="I38" s="12">
        <f t="shared" si="4"/>
        <v>1448</v>
      </c>
      <c r="J38" s="12">
        <f t="shared" si="4"/>
        <v>1576</v>
      </c>
      <c r="K38" s="12">
        <f t="shared" si="4"/>
        <v>1409</v>
      </c>
      <c r="L38" s="12">
        <f t="shared" si="4"/>
        <v>1603</v>
      </c>
      <c r="M38" s="12">
        <f t="shared" si="4"/>
        <v>1338</v>
      </c>
      <c r="N38" s="12">
        <f t="shared" si="4"/>
        <v>1290</v>
      </c>
      <c r="O38" s="12">
        <f t="shared" si="4"/>
        <v>1308</v>
      </c>
      <c r="P38" s="13">
        <f t="shared" si="4"/>
        <v>52960</v>
      </c>
    </row>
    <row r="39" spans="2:18" ht="24.75" hidden="1" customHeight="1" thickBot="1" x14ac:dyDescent="0.25">
      <c r="B39" s="78" t="s">
        <v>12</v>
      </c>
      <c r="C39" s="79"/>
      <c r="D39" s="12">
        <f t="shared" si="4"/>
        <v>1234</v>
      </c>
      <c r="E39" s="12">
        <f t="shared" si="4"/>
        <v>1037</v>
      </c>
      <c r="F39" s="12">
        <f t="shared" si="4"/>
        <v>1127</v>
      </c>
      <c r="G39" s="12">
        <f t="shared" si="4"/>
        <v>1132</v>
      </c>
      <c r="H39" s="12">
        <f t="shared" si="4"/>
        <v>1086</v>
      </c>
      <c r="I39" s="12">
        <f t="shared" si="4"/>
        <v>1448</v>
      </c>
      <c r="J39" s="12">
        <f t="shared" si="4"/>
        <v>1576</v>
      </c>
      <c r="K39" s="12">
        <f t="shared" si="4"/>
        <v>1409</v>
      </c>
      <c r="L39" s="12">
        <f t="shared" si="4"/>
        <v>1603</v>
      </c>
      <c r="M39" s="12">
        <f t="shared" si="4"/>
        <v>1338</v>
      </c>
      <c r="N39" s="12">
        <f t="shared" si="4"/>
        <v>1290</v>
      </c>
      <c r="O39" s="12">
        <f t="shared" si="4"/>
        <v>1308</v>
      </c>
      <c r="P39" s="13">
        <f t="shared" si="4"/>
        <v>52960</v>
      </c>
    </row>
    <row r="40" spans="2:18" ht="21" customHeight="1" thickBot="1" x14ac:dyDescent="0.3">
      <c r="B40" s="75" t="s">
        <v>46</v>
      </c>
      <c r="C40" s="76"/>
      <c r="D40" s="73">
        <v>1107</v>
      </c>
      <c r="E40" s="73">
        <v>1397</v>
      </c>
      <c r="F40" s="73">
        <v>1153</v>
      </c>
      <c r="G40" s="73">
        <v>879</v>
      </c>
      <c r="H40" s="73">
        <v>864</v>
      </c>
      <c r="I40" s="73">
        <v>708</v>
      </c>
      <c r="J40" s="73">
        <v>1093</v>
      </c>
      <c r="K40" s="73">
        <v>955</v>
      </c>
      <c r="L40" s="73">
        <v>748</v>
      </c>
      <c r="M40" s="25">
        <v>1133</v>
      </c>
      <c r="N40" s="25">
        <v>867</v>
      </c>
      <c r="O40" s="68">
        <v>975</v>
      </c>
      <c r="P40" s="69">
        <f>SUM(D40:O40)</f>
        <v>11879</v>
      </c>
    </row>
  </sheetData>
  <mergeCells count="18">
    <mergeCell ref="A5:T5"/>
    <mergeCell ref="A6:T6"/>
    <mergeCell ref="A7:T7"/>
    <mergeCell ref="B26:Q26"/>
    <mergeCell ref="A12:T12"/>
    <mergeCell ref="A11:T11"/>
    <mergeCell ref="A10:T10"/>
    <mergeCell ref="B14:Q14"/>
    <mergeCell ref="B16:B18"/>
    <mergeCell ref="B19:B22"/>
    <mergeCell ref="B23:C23"/>
    <mergeCell ref="A9:T9"/>
    <mergeCell ref="B40:C40"/>
    <mergeCell ref="B28:B32"/>
    <mergeCell ref="B33:C33"/>
    <mergeCell ref="B38:C38"/>
    <mergeCell ref="B39:C39"/>
    <mergeCell ref="B36:C36"/>
  </mergeCells>
  <pageMargins left="0.23622047244094491" right="0.23622047244094491" top="0.19685039370078741" bottom="0.74803149606299213" header="0.31496062992125984" footer="0.31496062992125984"/>
  <pageSetup scale="7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9"/>
  <sheetViews>
    <sheetView topLeftCell="A34" zoomScaleNormal="100" workbookViewId="0">
      <selection activeCell="D49" sqref="D49"/>
    </sheetView>
  </sheetViews>
  <sheetFormatPr baseColWidth="10" defaultColWidth="11.42578125" defaultRowHeight="14.25" x14ac:dyDescent="0.2"/>
  <cols>
    <col min="1" max="1" width="0.28515625" style="1" customWidth="1"/>
    <col min="2" max="2" width="23.85546875" style="1" customWidth="1"/>
    <col min="3" max="3" width="31.7109375" style="1" customWidth="1"/>
    <col min="4" max="4" width="6.140625" style="1" customWidth="1"/>
    <col min="5" max="5" width="5.28515625" style="1" customWidth="1"/>
    <col min="6" max="6" width="5.85546875" style="1" customWidth="1"/>
    <col min="7" max="7" width="5.5703125" style="1" customWidth="1"/>
    <col min="8" max="8" width="5.85546875" style="1" customWidth="1"/>
    <col min="9" max="9" width="7" style="1" customWidth="1"/>
    <col min="10" max="10" width="7.7109375" style="1" customWidth="1"/>
    <col min="11" max="12" width="7.5703125" style="1" customWidth="1"/>
    <col min="13" max="13" width="6.7109375" style="1" customWidth="1"/>
    <col min="14" max="14" width="5.28515625" style="1" customWidth="1"/>
    <col min="15" max="15" width="5.85546875" style="1" customWidth="1"/>
    <col min="16" max="16" width="11.42578125" style="1" customWidth="1"/>
    <col min="17" max="17" width="1.42578125" style="1" customWidth="1"/>
    <col min="18" max="18" width="1.7109375" style="1" hidden="1" customWidth="1"/>
    <col min="19" max="19" width="2.140625" style="1" customWidth="1"/>
    <col min="20" max="251" width="11.42578125" style="1"/>
    <col min="252" max="252" width="32.140625" style="1" customWidth="1"/>
    <col min="253" max="253" width="25.7109375" style="1" customWidth="1"/>
    <col min="254" max="254" width="22.7109375" style="1" customWidth="1"/>
    <col min="255" max="255" width="9.7109375" style="1" customWidth="1"/>
    <col min="256" max="256" width="6.7109375" style="1" customWidth="1"/>
    <col min="257" max="257" width="13.85546875" style="1" customWidth="1"/>
    <col min="258" max="258" width="21" style="1" customWidth="1"/>
    <col min="259" max="507" width="11.42578125" style="1"/>
    <col min="508" max="508" width="32.140625" style="1" customWidth="1"/>
    <col min="509" max="509" width="25.7109375" style="1" customWidth="1"/>
    <col min="510" max="510" width="22.7109375" style="1" customWidth="1"/>
    <col min="511" max="511" width="9.7109375" style="1" customWidth="1"/>
    <col min="512" max="512" width="6.7109375" style="1" customWidth="1"/>
    <col min="513" max="513" width="13.85546875" style="1" customWidth="1"/>
    <col min="514" max="514" width="21" style="1" customWidth="1"/>
    <col min="515" max="763" width="11.42578125" style="1"/>
    <col min="764" max="764" width="32.140625" style="1" customWidth="1"/>
    <col min="765" max="765" width="25.7109375" style="1" customWidth="1"/>
    <col min="766" max="766" width="22.7109375" style="1" customWidth="1"/>
    <col min="767" max="767" width="9.7109375" style="1" customWidth="1"/>
    <col min="768" max="768" width="6.7109375" style="1" customWidth="1"/>
    <col min="769" max="769" width="13.85546875" style="1" customWidth="1"/>
    <col min="770" max="770" width="21" style="1" customWidth="1"/>
    <col min="771" max="1019" width="11.42578125" style="1"/>
    <col min="1020" max="1020" width="32.140625" style="1" customWidth="1"/>
    <col min="1021" max="1021" width="25.7109375" style="1" customWidth="1"/>
    <col min="1022" max="1022" width="22.7109375" style="1" customWidth="1"/>
    <col min="1023" max="1023" width="9.7109375" style="1" customWidth="1"/>
    <col min="1024" max="1024" width="6.7109375" style="1" customWidth="1"/>
    <col min="1025" max="1025" width="13.85546875" style="1" customWidth="1"/>
    <col min="1026" max="1026" width="21" style="1" customWidth="1"/>
    <col min="1027" max="1275" width="11.42578125" style="1"/>
    <col min="1276" max="1276" width="32.140625" style="1" customWidth="1"/>
    <col min="1277" max="1277" width="25.7109375" style="1" customWidth="1"/>
    <col min="1278" max="1278" width="22.7109375" style="1" customWidth="1"/>
    <col min="1279" max="1279" width="9.7109375" style="1" customWidth="1"/>
    <col min="1280" max="1280" width="6.7109375" style="1" customWidth="1"/>
    <col min="1281" max="1281" width="13.85546875" style="1" customWidth="1"/>
    <col min="1282" max="1282" width="21" style="1" customWidth="1"/>
    <col min="1283" max="1531" width="11.42578125" style="1"/>
    <col min="1532" max="1532" width="32.140625" style="1" customWidth="1"/>
    <col min="1533" max="1533" width="25.7109375" style="1" customWidth="1"/>
    <col min="1534" max="1534" width="22.7109375" style="1" customWidth="1"/>
    <col min="1535" max="1535" width="9.7109375" style="1" customWidth="1"/>
    <col min="1536" max="1536" width="6.7109375" style="1" customWidth="1"/>
    <col min="1537" max="1537" width="13.85546875" style="1" customWidth="1"/>
    <col min="1538" max="1538" width="21" style="1" customWidth="1"/>
    <col min="1539" max="1787" width="11.42578125" style="1"/>
    <col min="1788" max="1788" width="32.140625" style="1" customWidth="1"/>
    <col min="1789" max="1789" width="25.7109375" style="1" customWidth="1"/>
    <col min="1790" max="1790" width="22.7109375" style="1" customWidth="1"/>
    <col min="1791" max="1791" width="9.7109375" style="1" customWidth="1"/>
    <col min="1792" max="1792" width="6.7109375" style="1" customWidth="1"/>
    <col min="1793" max="1793" width="13.85546875" style="1" customWidth="1"/>
    <col min="1794" max="1794" width="21" style="1" customWidth="1"/>
    <col min="1795" max="2043" width="11.42578125" style="1"/>
    <col min="2044" max="2044" width="32.140625" style="1" customWidth="1"/>
    <col min="2045" max="2045" width="25.7109375" style="1" customWidth="1"/>
    <col min="2046" max="2046" width="22.7109375" style="1" customWidth="1"/>
    <col min="2047" max="2047" width="9.7109375" style="1" customWidth="1"/>
    <col min="2048" max="2048" width="6.7109375" style="1" customWidth="1"/>
    <col min="2049" max="2049" width="13.85546875" style="1" customWidth="1"/>
    <col min="2050" max="2050" width="21" style="1" customWidth="1"/>
    <col min="2051" max="2299" width="11.42578125" style="1"/>
    <col min="2300" max="2300" width="32.140625" style="1" customWidth="1"/>
    <col min="2301" max="2301" width="25.7109375" style="1" customWidth="1"/>
    <col min="2302" max="2302" width="22.7109375" style="1" customWidth="1"/>
    <col min="2303" max="2303" width="9.7109375" style="1" customWidth="1"/>
    <col min="2304" max="2304" width="6.7109375" style="1" customWidth="1"/>
    <col min="2305" max="2305" width="13.85546875" style="1" customWidth="1"/>
    <col min="2306" max="2306" width="21" style="1" customWidth="1"/>
    <col min="2307" max="2555" width="11.42578125" style="1"/>
    <col min="2556" max="2556" width="32.140625" style="1" customWidth="1"/>
    <col min="2557" max="2557" width="25.7109375" style="1" customWidth="1"/>
    <col min="2558" max="2558" width="22.7109375" style="1" customWidth="1"/>
    <col min="2559" max="2559" width="9.7109375" style="1" customWidth="1"/>
    <col min="2560" max="2560" width="6.7109375" style="1" customWidth="1"/>
    <col min="2561" max="2561" width="13.85546875" style="1" customWidth="1"/>
    <col min="2562" max="2562" width="21" style="1" customWidth="1"/>
    <col min="2563" max="2811" width="11.42578125" style="1"/>
    <col min="2812" max="2812" width="32.140625" style="1" customWidth="1"/>
    <col min="2813" max="2813" width="25.7109375" style="1" customWidth="1"/>
    <col min="2814" max="2814" width="22.7109375" style="1" customWidth="1"/>
    <col min="2815" max="2815" width="9.7109375" style="1" customWidth="1"/>
    <col min="2816" max="2816" width="6.7109375" style="1" customWidth="1"/>
    <col min="2817" max="2817" width="13.85546875" style="1" customWidth="1"/>
    <col min="2818" max="2818" width="21" style="1" customWidth="1"/>
    <col min="2819" max="3067" width="11.42578125" style="1"/>
    <col min="3068" max="3068" width="32.140625" style="1" customWidth="1"/>
    <col min="3069" max="3069" width="25.7109375" style="1" customWidth="1"/>
    <col min="3070" max="3070" width="22.7109375" style="1" customWidth="1"/>
    <col min="3071" max="3071" width="9.7109375" style="1" customWidth="1"/>
    <col min="3072" max="3072" width="6.7109375" style="1" customWidth="1"/>
    <col min="3073" max="3073" width="13.85546875" style="1" customWidth="1"/>
    <col min="3074" max="3074" width="21" style="1" customWidth="1"/>
    <col min="3075" max="3323" width="11.42578125" style="1"/>
    <col min="3324" max="3324" width="32.140625" style="1" customWidth="1"/>
    <col min="3325" max="3325" width="25.7109375" style="1" customWidth="1"/>
    <col min="3326" max="3326" width="22.7109375" style="1" customWidth="1"/>
    <col min="3327" max="3327" width="9.7109375" style="1" customWidth="1"/>
    <col min="3328" max="3328" width="6.7109375" style="1" customWidth="1"/>
    <col min="3329" max="3329" width="13.85546875" style="1" customWidth="1"/>
    <col min="3330" max="3330" width="21" style="1" customWidth="1"/>
    <col min="3331" max="3579" width="11.42578125" style="1"/>
    <col min="3580" max="3580" width="32.140625" style="1" customWidth="1"/>
    <col min="3581" max="3581" width="25.7109375" style="1" customWidth="1"/>
    <col min="3582" max="3582" width="22.7109375" style="1" customWidth="1"/>
    <col min="3583" max="3583" width="9.7109375" style="1" customWidth="1"/>
    <col min="3584" max="3584" width="6.7109375" style="1" customWidth="1"/>
    <col min="3585" max="3585" width="13.85546875" style="1" customWidth="1"/>
    <col min="3586" max="3586" width="21" style="1" customWidth="1"/>
    <col min="3587" max="3835" width="11.42578125" style="1"/>
    <col min="3836" max="3836" width="32.140625" style="1" customWidth="1"/>
    <col min="3837" max="3837" width="25.7109375" style="1" customWidth="1"/>
    <col min="3838" max="3838" width="22.7109375" style="1" customWidth="1"/>
    <col min="3839" max="3839" width="9.7109375" style="1" customWidth="1"/>
    <col min="3840" max="3840" width="6.7109375" style="1" customWidth="1"/>
    <col min="3841" max="3841" width="13.85546875" style="1" customWidth="1"/>
    <col min="3842" max="3842" width="21" style="1" customWidth="1"/>
    <col min="3843" max="4091" width="11.42578125" style="1"/>
    <col min="4092" max="4092" width="32.140625" style="1" customWidth="1"/>
    <col min="4093" max="4093" width="25.7109375" style="1" customWidth="1"/>
    <col min="4094" max="4094" width="22.7109375" style="1" customWidth="1"/>
    <col min="4095" max="4095" width="9.7109375" style="1" customWidth="1"/>
    <col min="4096" max="4096" width="6.7109375" style="1" customWidth="1"/>
    <col min="4097" max="4097" width="13.85546875" style="1" customWidth="1"/>
    <col min="4098" max="4098" width="21" style="1" customWidth="1"/>
    <col min="4099" max="4347" width="11.42578125" style="1"/>
    <col min="4348" max="4348" width="32.140625" style="1" customWidth="1"/>
    <col min="4349" max="4349" width="25.7109375" style="1" customWidth="1"/>
    <col min="4350" max="4350" width="22.7109375" style="1" customWidth="1"/>
    <col min="4351" max="4351" width="9.7109375" style="1" customWidth="1"/>
    <col min="4352" max="4352" width="6.7109375" style="1" customWidth="1"/>
    <col min="4353" max="4353" width="13.85546875" style="1" customWidth="1"/>
    <col min="4354" max="4354" width="21" style="1" customWidth="1"/>
    <col min="4355" max="4603" width="11.42578125" style="1"/>
    <col min="4604" max="4604" width="32.140625" style="1" customWidth="1"/>
    <col min="4605" max="4605" width="25.7109375" style="1" customWidth="1"/>
    <col min="4606" max="4606" width="22.7109375" style="1" customWidth="1"/>
    <col min="4607" max="4607" width="9.7109375" style="1" customWidth="1"/>
    <col min="4608" max="4608" width="6.7109375" style="1" customWidth="1"/>
    <col min="4609" max="4609" width="13.85546875" style="1" customWidth="1"/>
    <col min="4610" max="4610" width="21" style="1" customWidth="1"/>
    <col min="4611" max="4859" width="11.42578125" style="1"/>
    <col min="4860" max="4860" width="32.140625" style="1" customWidth="1"/>
    <col min="4861" max="4861" width="25.7109375" style="1" customWidth="1"/>
    <col min="4862" max="4862" width="22.7109375" style="1" customWidth="1"/>
    <col min="4863" max="4863" width="9.7109375" style="1" customWidth="1"/>
    <col min="4864" max="4864" width="6.7109375" style="1" customWidth="1"/>
    <col min="4865" max="4865" width="13.85546875" style="1" customWidth="1"/>
    <col min="4866" max="4866" width="21" style="1" customWidth="1"/>
    <col min="4867" max="5115" width="11.42578125" style="1"/>
    <col min="5116" max="5116" width="32.140625" style="1" customWidth="1"/>
    <col min="5117" max="5117" width="25.7109375" style="1" customWidth="1"/>
    <col min="5118" max="5118" width="22.7109375" style="1" customWidth="1"/>
    <col min="5119" max="5119" width="9.7109375" style="1" customWidth="1"/>
    <col min="5120" max="5120" width="6.7109375" style="1" customWidth="1"/>
    <col min="5121" max="5121" width="13.85546875" style="1" customWidth="1"/>
    <col min="5122" max="5122" width="21" style="1" customWidth="1"/>
    <col min="5123" max="5371" width="11.42578125" style="1"/>
    <col min="5372" max="5372" width="32.140625" style="1" customWidth="1"/>
    <col min="5373" max="5373" width="25.7109375" style="1" customWidth="1"/>
    <col min="5374" max="5374" width="22.7109375" style="1" customWidth="1"/>
    <col min="5375" max="5375" width="9.7109375" style="1" customWidth="1"/>
    <col min="5376" max="5376" width="6.7109375" style="1" customWidth="1"/>
    <col min="5377" max="5377" width="13.85546875" style="1" customWidth="1"/>
    <col min="5378" max="5378" width="21" style="1" customWidth="1"/>
    <col min="5379" max="5627" width="11.42578125" style="1"/>
    <col min="5628" max="5628" width="32.140625" style="1" customWidth="1"/>
    <col min="5629" max="5629" width="25.7109375" style="1" customWidth="1"/>
    <col min="5630" max="5630" width="22.7109375" style="1" customWidth="1"/>
    <col min="5631" max="5631" width="9.7109375" style="1" customWidth="1"/>
    <col min="5632" max="5632" width="6.7109375" style="1" customWidth="1"/>
    <col min="5633" max="5633" width="13.85546875" style="1" customWidth="1"/>
    <col min="5634" max="5634" width="21" style="1" customWidth="1"/>
    <col min="5635" max="5883" width="11.42578125" style="1"/>
    <col min="5884" max="5884" width="32.140625" style="1" customWidth="1"/>
    <col min="5885" max="5885" width="25.7109375" style="1" customWidth="1"/>
    <col min="5886" max="5886" width="22.7109375" style="1" customWidth="1"/>
    <col min="5887" max="5887" width="9.7109375" style="1" customWidth="1"/>
    <col min="5888" max="5888" width="6.7109375" style="1" customWidth="1"/>
    <col min="5889" max="5889" width="13.85546875" style="1" customWidth="1"/>
    <col min="5890" max="5890" width="21" style="1" customWidth="1"/>
    <col min="5891" max="6139" width="11.42578125" style="1"/>
    <col min="6140" max="6140" width="32.140625" style="1" customWidth="1"/>
    <col min="6141" max="6141" width="25.7109375" style="1" customWidth="1"/>
    <col min="6142" max="6142" width="22.7109375" style="1" customWidth="1"/>
    <col min="6143" max="6143" width="9.7109375" style="1" customWidth="1"/>
    <col min="6144" max="6144" width="6.7109375" style="1" customWidth="1"/>
    <col min="6145" max="6145" width="13.85546875" style="1" customWidth="1"/>
    <col min="6146" max="6146" width="21" style="1" customWidth="1"/>
    <col min="6147" max="6395" width="11.42578125" style="1"/>
    <col min="6396" max="6396" width="32.140625" style="1" customWidth="1"/>
    <col min="6397" max="6397" width="25.7109375" style="1" customWidth="1"/>
    <col min="6398" max="6398" width="22.7109375" style="1" customWidth="1"/>
    <col min="6399" max="6399" width="9.7109375" style="1" customWidth="1"/>
    <col min="6400" max="6400" width="6.7109375" style="1" customWidth="1"/>
    <col min="6401" max="6401" width="13.85546875" style="1" customWidth="1"/>
    <col min="6402" max="6402" width="21" style="1" customWidth="1"/>
    <col min="6403" max="6651" width="11.42578125" style="1"/>
    <col min="6652" max="6652" width="32.140625" style="1" customWidth="1"/>
    <col min="6653" max="6653" width="25.7109375" style="1" customWidth="1"/>
    <col min="6654" max="6654" width="22.7109375" style="1" customWidth="1"/>
    <col min="6655" max="6655" width="9.7109375" style="1" customWidth="1"/>
    <col min="6656" max="6656" width="6.7109375" style="1" customWidth="1"/>
    <col min="6657" max="6657" width="13.85546875" style="1" customWidth="1"/>
    <col min="6658" max="6658" width="21" style="1" customWidth="1"/>
    <col min="6659" max="6907" width="11.42578125" style="1"/>
    <col min="6908" max="6908" width="32.140625" style="1" customWidth="1"/>
    <col min="6909" max="6909" width="25.7109375" style="1" customWidth="1"/>
    <col min="6910" max="6910" width="22.7109375" style="1" customWidth="1"/>
    <col min="6911" max="6911" width="9.7109375" style="1" customWidth="1"/>
    <col min="6912" max="6912" width="6.7109375" style="1" customWidth="1"/>
    <col min="6913" max="6913" width="13.85546875" style="1" customWidth="1"/>
    <col min="6914" max="6914" width="21" style="1" customWidth="1"/>
    <col min="6915" max="7163" width="11.42578125" style="1"/>
    <col min="7164" max="7164" width="32.140625" style="1" customWidth="1"/>
    <col min="7165" max="7165" width="25.7109375" style="1" customWidth="1"/>
    <col min="7166" max="7166" width="22.7109375" style="1" customWidth="1"/>
    <col min="7167" max="7167" width="9.7109375" style="1" customWidth="1"/>
    <col min="7168" max="7168" width="6.7109375" style="1" customWidth="1"/>
    <col min="7169" max="7169" width="13.85546875" style="1" customWidth="1"/>
    <col min="7170" max="7170" width="21" style="1" customWidth="1"/>
    <col min="7171" max="7419" width="11.42578125" style="1"/>
    <col min="7420" max="7420" width="32.140625" style="1" customWidth="1"/>
    <col min="7421" max="7421" width="25.7109375" style="1" customWidth="1"/>
    <col min="7422" max="7422" width="22.7109375" style="1" customWidth="1"/>
    <col min="7423" max="7423" width="9.7109375" style="1" customWidth="1"/>
    <col min="7424" max="7424" width="6.7109375" style="1" customWidth="1"/>
    <col min="7425" max="7425" width="13.85546875" style="1" customWidth="1"/>
    <col min="7426" max="7426" width="21" style="1" customWidth="1"/>
    <col min="7427" max="7675" width="11.42578125" style="1"/>
    <col min="7676" max="7676" width="32.140625" style="1" customWidth="1"/>
    <col min="7677" max="7677" width="25.7109375" style="1" customWidth="1"/>
    <col min="7678" max="7678" width="22.7109375" style="1" customWidth="1"/>
    <col min="7679" max="7679" width="9.7109375" style="1" customWidth="1"/>
    <col min="7680" max="7680" width="6.7109375" style="1" customWidth="1"/>
    <col min="7681" max="7681" width="13.85546875" style="1" customWidth="1"/>
    <col min="7682" max="7682" width="21" style="1" customWidth="1"/>
    <col min="7683" max="7931" width="11.42578125" style="1"/>
    <col min="7932" max="7932" width="32.140625" style="1" customWidth="1"/>
    <col min="7933" max="7933" width="25.7109375" style="1" customWidth="1"/>
    <col min="7934" max="7934" width="22.7109375" style="1" customWidth="1"/>
    <col min="7935" max="7935" width="9.7109375" style="1" customWidth="1"/>
    <col min="7936" max="7936" width="6.7109375" style="1" customWidth="1"/>
    <col min="7937" max="7937" width="13.85546875" style="1" customWidth="1"/>
    <col min="7938" max="7938" width="21" style="1" customWidth="1"/>
    <col min="7939" max="8187" width="11.42578125" style="1"/>
    <col min="8188" max="8188" width="32.140625" style="1" customWidth="1"/>
    <col min="8189" max="8189" width="25.7109375" style="1" customWidth="1"/>
    <col min="8190" max="8190" width="22.7109375" style="1" customWidth="1"/>
    <col min="8191" max="8191" width="9.7109375" style="1" customWidth="1"/>
    <col min="8192" max="8192" width="6.7109375" style="1" customWidth="1"/>
    <col min="8193" max="8193" width="13.85546875" style="1" customWidth="1"/>
    <col min="8194" max="8194" width="21" style="1" customWidth="1"/>
    <col min="8195" max="8443" width="11.42578125" style="1"/>
    <col min="8444" max="8444" width="32.140625" style="1" customWidth="1"/>
    <col min="8445" max="8445" width="25.7109375" style="1" customWidth="1"/>
    <col min="8446" max="8446" width="22.7109375" style="1" customWidth="1"/>
    <col min="8447" max="8447" width="9.7109375" style="1" customWidth="1"/>
    <col min="8448" max="8448" width="6.7109375" style="1" customWidth="1"/>
    <col min="8449" max="8449" width="13.85546875" style="1" customWidth="1"/>
    <col min="8450" max="8450" width="21" style="1" customWidth="1"/>
    <col min="8451" max="8699" width="11.42578125" style="1"/>
    <col min="8700" max="8700" width="32.140625" style="1" customWidth="1"/>
    <col min="8701" max="8701" width="25.7109375" style="1" customWidth="1"/>
    <col min="8702" max="8702" width="22.7109375" style="1" customWidth="1"/>
    <col min="8703" max="8703" width="9.7109375" style="1" customWidth="1"/>
    <col min="8704" max="8704" width="6.7109375" style="1" customWidth="1"/>
    <col min="8705" max="8705" width="13.85546875" style="1" customWidth="1"/>
    <col min="8706" max="8706" width="21" style="1" customWidth="1"/>
    <col min="8707" max="8955" width="11.42578125" style="1"/>
    <col min="8956" max="8956" width="32.140625" style="1" customWidth="1"/>
    <col min="8957" max="8957" width="25.7109375" style="1" customWidth="1"/>
    <col min="8958" max="8958" width="22.7109375" style="1" customWidth="1"/>
    <col min="8959" max="8959" width="9.7109375" style="1" customWidth="1"/>
    <col min="8960" max="8960" width="6.7109375" style="1" customWidth="1"/>
    <col min="8961" max="8961" width="13.85546875" style="1" customWidth="1"/>
    <col min="8962" max="8962" width="21" style="1" customWidth="1"/>
    <col min="8963" max="9211" width="11.42578125" style="1"/>
    <col min="9212" max="9212" width="32.140625" style="1" customWidth="1"/>
    <col min="9213" max="9213" width="25.7109375" style="1" customWidth="1"/>
    <col min="9214" max="9214" width="22.7109375" style="1" customWidth="1"/>
    <col min="9215" max="9215" width="9.7109375" style="1" customWidth="1"/>
    <col min="9216" max="9216" width="6.7109375" style="1" customWidth="1"/>
    <col min="9217" max="9217" width="13.85546875" style="1" customWidth="1"/>
    <col min="9218" max="9218" width="21" style="1" customWidth="1"/>
    <col min="9219" max="9467" width="11.42578125" style="1"/>
    <col min="9468" max="9468" width="32.140625" style="1" customWidth="1"/>
    <col min="9469" max="9469" width="25.7109375" style="1" customWidth="1"/>
    <col min="9470" max="9470" width="22.7109375" style="1" customWidth="1"/>
    <col min="9471" max="9471" width="9.7109375" style="1" customWidth="1"/>
    <col min="9472" max="9472" width="6.7109375" style="1" customWidth="1"/>
    <col min="9473" max="9473" width="13.85546875" style="1" customWidth="1"/>
    <col min="9474" max="9474" width="21" style="1" customWidth="1"/>
    <col min="9475" max="9723" width="11.42578125" style="1"/>
    <col min="9724" max="9724" width="32.140625" style="1" customWidth="1"/>
    <col min="9725" max="9725" width="25.7109375" style="1" customWidth="1"/>
    <col min="9726" max="9726" width="22.7109375" style="1" customWidth="1"/>
    <col min="9727" max="9727" width="9.7109375" style="1" customWidth="1"/>
    <col min="9728" max="9728" width="6.7109375" style="1" customWidth="1"/>
    <col min="9729" max="9729" width="13.85546875" style="1" customWidth="1"/>
    <col min="9730" max="9730" width="21" style="1" customWidth="1"/>
    <col min="9731" max="9979" width="11.42578125" style="1"/>
    <col min="9980" max="9980" width="32.140625" style="1" customWidth="1"/>
    <col min="9981" max="9981" width="25.7109375" style="1" customWidth="1"/>
    <col min="9982" max="9982" width="22.7109375" style="1" customWidth="1"/>
    <col min="9983" max="9983" width="9.7109375" style="1" customWidth="1"/>
    <col min="9984" max="9984" width="6.7109375" style="1" customWidth="1"/>
    <col min="9985" max="9985" width="13.85546875" style="1" customWidth="1"/>
    <col min="9986" max="9986" width="21" style="1" customWidth="1"/>
    <col min="9987" max="10235" width="11.42578125" style="1"/>
    <col min="10236" max="10236" width="32.140625" style="1" customWidth="1"/>
    <col min="10237" max="10237" width="25.7109375" style="1" customWidth="1"/>
    <col min="10238" max="10238" width="22.7109375" style="1" customWidth="1"/>
    <col min="10239" max="10239" width="9.7109375" style="1" customWidth="1"/>
    <col min="10240" max="10240" width="6.7109375" style="1" customWidth="1"/>
    <col min="10241" max="10241" width="13.85546875" style="1" customWidth="1"/>
    <col min="10242" max="10242" width="21" style="1" customWidth="1"/>
    <col min="10243" max="10491" width="11.42578125" style="1"/>
    <col min="10492" max="10492" width="32.140625" style="1" customWidth="1"/>
    <col min="10493" max="10493" width="25.7109375" style="1" customWidth="1"/>
    <col min="10494" max="10494" width="22.7109375" style="1" customWidth="1"/>
    <col min="10495" max="10495" width="9.7109375" style="1" customWidth="1"/>
    <col min="10496" max="10496" width="6.7109375" style="1" customWidth="1"/>
    <col min="10497" max="10497" width="13.85546875" style="1" customWidth="1"/>
    <col min="10498" max="10498" width="21" style="1" customWidth="1"/>
    <col min="10499" max="10747" width="11.42578125" style="1"/>
    <col min="10748" max="10748" width="32.140625" style="1" customWidth="1"/>
    <col min="10749" max="10749" width="25.7109375" style="1" customWidth="1"/>
    <col min="10750" max="10750" width="22.7109375" style="1" customWidth="1"/>
    <col min="10751" max="10751" width="9.7109375" style="1" customWidth="1"/>
    <col min="10752" max="10752" width="6.7109375" style="1" customWidth="1"/>
    <col min="10753" max="10753" width="13.85546875" style="1" customWidth="1"/>
    <col min="10754" max="10754" width="21" style="1" customWidth="1"/>
    <col min="10755" max="11003" width="11.42578125" style="1"/>
    <col min="11004" max="11004" width="32.140625" style="1" customWidth="1"/>
    <col min="11005" max="11005" width="25.7109375" style="1" customWidth="1"/>
    <col min="11006" max="11006" width="22.7109375" style="1" customWidth="1"/>
    <col min="11007" max="11007" width="9.7109375" style="1" customWidth="1"/>
    <col min="11008" max="11008" width="6.7109375" style="1" customWidth="1"/>
    <col min="11009" max="11009" width="13.85546875" style="1" customWidth="1"/>
    <col min="11010" max="11010" width="21" style="1" customWidth="1"/>
    <col min="11011" max="11259" width="11.42578125" style="1"/>
    <col min="11260" max="11260" width="32.140625" style="1" customWidth="1"/>
    <col min="11261" max="11261" width="25.7109375" style="1" customWidth="1"/>
    <col min="11262" max="11262" width="22.7109375" style="1" customWidth="1"/>
    <col min="11263" max="11263" width="9.7109375" style="1" customWidth="1"/>
    <col min="11264" max="11264" width="6.7109375" style="1" customWidth="1"/>
    <col min="11265" max="11265" width="13.85546875" style="1" customWidth="1"/>
    <col min="11266" max="11266" width="21" style="1" customWidth="1"/>
    <col min="11267" max="11515" width="11.42578125" style="1"/>
    <col min="11516" max="11516" width="32.140625" style="1" customWidth="1"/>
    <col min="11517" max="11517" width="25.7109375" style="1" customWidth="1"/>
    <col min="11518" max="11518" width="22.7109375" style="1" customWidth="1"/>
    <col min="11519" max="11519" width="9.7109375" style="1" customWidth="1"/>
    <col min="11520" max="11520" width="6.7109375" style="1" customWidth="1"/>
    <col min="11521" max="11521" width="13.85546875" style="1" customWidth="1"/>
    <col min="11522" max="11522" width="21" style="1" customWidth="1"/>
    <col min="11523" max="11771" width="11.42578125" style="1"/>
    <col min="11772" max="11772" width="32.140625" style="1" customWidth="1"/>
    <col min="11773" max="11773" width="25.7109375" style="1" customWidth="1"/>
    <col min="11774" max="11774" width="22.7109375" style="1" customWidth="1"/>
    <col min="11775" max="11775" width="9.7109375" style="1" customWidth="1"/>
    <col min="11776" max="11776" width="6.7109375" style="1" customWidth="1"/>
    <col min="11777" max="11777" width="13.85546875" style="1" customWidth="1"/>
    <col min="11778" max="11778" width="21" style="1" customWidth="1"/>
    <col min="11779" max="12027" width="11.42578125" style="1"/>
    <col min="12028" max="12028" width="32.140625" style="1" customWidth="1"/>
    <col min="12029" max="12029" width="25.7109375" style="1" customWidth="1"/>
    <col min="12030" max="12030" width="22.7109375" style="1" customWidth="1"/>
    <col min="12031" max="12031" width="9.7109375" style="1" customWidth="1"/>
    <col min="12032" max="12032" width="6.7109375" style="1" customWidth="1"/>
    <col min="12033" max="12033" width="13.85546875" style="1" customWidth="1"/>
    <col min="12034" max="12034" width="21" style="1" customWidth="1"/>
    <col min="12035" max="12283" width="11.42578125" style="1"/>
    <col min="12284" max="12284" width="32.140625" style="1" customWidth="1"/>
    <col min="12285" max="12285" width="25.7109375" style="1" customWidth="1"/>
    <col min="12286" max="12286" width="22.7109375" style="1" customWidth="1"/>
    <col min="12287" max="12287" width="9.7109375" style="1" customWidth="1"/>
    <col min="12288" max="12288" width="6.7109375" style="1" customWidth="1"/>
    <col min="12289" max="12289" width="13.85546875" style="1" customWidth="1"/>
    <col min="12290" max="12290" width="21" style="1" customWidth="1"/>
    <col min="12291" max="12539" width="11.42578125" style="1"/>
    <col min="12540" max="12540" width="32.140625" style="1" customWidth="1"/>
    <col min="12541" max="12541" width="25.7109375" style="1" customWidth="1"/>
    <col min="12542" max="12542" width="22.7109375" style="1" customWidth="1"/>
    <col min="12543" max="12543" width="9.7109375" style="1" customWidth="1"/>
    <col min="12544" max="12544" width="6.7109375" style="1" customWidth="1"/>
    <col min="12545" max="12545" width="13.85546875" style="1" customWidth="1"/>
    <col min="12546" max="12546" width="21" style="1" customWidth="1"/>
    <col min="12547" max="12795" width="11.42578125" style="1"/>
    <col min="12796" max="12796" width="32.140625" style="1" customWidth="1"/>
    <col min="12797" max="12797" width="25.7109375" style="1" customWidth="1"/>
    <col min="12798" max="12798" width="22.7109375" style="1" customWidth="1"/>
    <col min="12799" max="12799" width="9.7109375" style="1" customWidth="1"/>
    <col min="12800" max="12800" width="6.7109375" style="1" customWidth="1"/>
    <col min="12801" max="12801" width="13.85546875" style="1" customWidth="1"/>
    <col min="12802" max="12802" width="21" style="1" customWidth="1"/>
    <col min="12803" max="13051" width="11.42578125" style="1"/>
    <col min="13052" max="13052" width="32.140625" style="1" customWidth="1"/>
    <col min="13053" max="13053" width="25.7109375" style="1" customWidth="1"/>
    <col min="13054" max="13054" width="22.7109375" style="1" customWidth="1"/>
    <col min="13055" max="13055" width="9.7109375" style="1" customWidth="1"/>
    <col min="13056" max="13056" width="6.7109375" style="1" customWidth="1"/>
    <col min="13057" max="13057" width="13.85546875" style="1" customWidth="1"/>
    <col min="13058" max="13058" width="21" style="1" customWidth="1"/>
    <col min="13059" max="13307" width="11.42578125" style="1"/>
    <col min="13308" max="13308" width="32.140625" style="1" customWidth="1"/>
    <col min="13309" max="13309" width="25.7109375" style="1" customWidth="1"/>
    <col min="13310" max="13310" width="22.7109375" style="1" customWidth="1"/>
    <col min="13311" max="13311" width="9.7109375" style="1" customWidth="1"/>
    <col min="13312" max="13312" width="6.7109375" style="1" customWidth="1"/>
    <col min="13313" max="13313" width="13.85546875" style="1" customWidth="1"/>
    <col min="13314" max="13314" width="21" style="1" customWidth="1"/>
    <col min="13315" max="13563" width="11.42578125" style="1"/>
    <col min="13564" max="13564" width="32.140625" style="1" customWidth="1"/>
    <col min="13565" max="13565" width="25.7109375" style="1" customWidth="1"/>
    <col min="13566" max="13566" width="22.7109375" style="1" customWidth="1"/>
    <col min="13567" max="13567" width="9.7109375" style="1" customWidth="1"/>
    <col min="13568" max="13568" width="6.7109375" style="1" customWidth="1"/>
    <col min="13569" max="13569" width="13.85546875" style="1" customWidth="1"/>
    <col min="13570" max="13570" width="21" style="1" customWidth="1"/>
    <col min="13571" max="13819" width="11.42578125" style="1"/>
    <col min="13820" max="13820" width="32.140625" style="1" customWidth="1"/>
    <col min="13821" max="13821" width="25.7109375" style="1" customWidth="1"/>
    <col min="13822" max="13822" width="22.7109375" style="1" customWidth="1"/>
    <col min="13823" max="13823" width="9.7109375" style="1" customWidth="1"/>
    <col min="13824" max="13824" width="6.7109375" style="1" customWidth="1"/>
    <col min="13825" max="13825" width="13.85546875" style="1" customWidth="1"/>
    <col min="13826" max="13826" width="21" style="1" customWidth="1"/>
    <col min="13827" max="14075" width="11.42578125" style="1"/>
    <col min="14076" max="14076" width="32.140625" style="1" customWidth="1"/>
    <col min="14077" max="14077" width="25.7109375" style="1" customWidth="1"/>
    <col min="14078" max="14078" width="22.7109375" style="1" customWidth="1"/>
    <col min="14079" max="14079" width="9.7109375" style="1" customWidth="1"/>
    <col min="14080" max="14080" width="6.7109375" style="1" customWidth="1"/>
    <col min="14081" max="14081" width="13.85546875" style="1" customWidth="1"/>
    <col min="14082" max="14082" width="21" style="1" customWidth="1"/>
    <col min="14083" max="14331" width="11.42578125" style="1"/>
    <col min="14332" max="14332" width="32.140625" style="1" customWidth="1"/>
    <col min="14333" max="14333" width="25.7109375" style="1" customWidth="1"/>
    <col min="14334" max="14334" width="22.7109375" style="1" customWidth="1"/>
    <col min="14335" max="14335" width="9.7109375" style="1" customWidth="1"/>
    <col min="14336" max="14336" width="6.7109375" style="1" customWidth="1"/>
    <col min="14337" max="14337" width="13.85546875" style="1" customWidth="1"/>
    <col min="14338" max="14338" width="21" style="1" customWidth="1"/>
    <col min="14339" max="14587" width="11.42578125" style="1"/>
    <col min="14588" max="14588" width="32.140625" style="1" customWidth="1"/>
    <col min="14589" max="14589" width="25.7109375" style="1" customWidth="1"/>
    <col min="14590" max="14590" width="22.7109375" style="1" customWidth="1"/>
    <col min="14591" max="14591" width="9.7109375" style="1" customWidth="1"/>
    <col min="14592" max="14592" width="6.7109375" style="1" customWidth="1"/>
    <col min="14593" max="14593" width="13.85546875" style="1" customWidth="1"/>
    <col min="14594" max="14594" width="21" style="1" customWidth="1"/>
    <col min="14595" max="14843" width="11.42578125" style="1"/>
    <col min="14844" max="14844" width="32.140625" style="1" customWidth="1"/>
    <col min="14845" max="14845" width="25.7109375" style="1" customWidth="1"/>
    <col min="14846" max="14846" width="22.7109375" style="1" customWidth="1"/>
    <col min="14847" max="14847" width="9.7109375" style="1" customWidth="1"/>
    <col min="14848" max="14848" width="6.7109375" style="1" customWidth="1"/>
    <col min="14849" max="14849" width="13.85546875" style="1" customWidth="1"/>
    <col min="14850" max="14850" width="21" style="1" customWidth="1"/>
    <col min="14851" max="15099" width="11.42578125" style="1"/>
    <col min="15100" max="15100" width="32.140625" style="1" customWidth="1"/>
    <col min="15101" max="15101" width="25.7109375" style="1" customWidth="1"/>
    <col min="15102" max="15102" width="22.7109375" style="1" customWidth="1"/>
    <col min="15103" max="15103" width="9.7109375" style="1" customWidth="1"/>
    <col min="15104" max="15104" width="6.7109375" style="1" customWidth="1"/>
    <col min="15105" max="15105" width="13.85546875" style="1" customWidth="1"/>
    <col min="15106" max="15106" width="21" style="1" customWidth="1"/>
    <col min="15107" max="15355" width="11.42578125" style="1"/>
    <col min="15356" max="15356" width="32.140625" style="1" customWidth="1"/>
    <col min="15357" max="15357" width="25.7109375" style="1" customWidth="1"/>
    <col min="15358" max="15358" width="22.7109375" style="1" customWidth="1"/>
    <col min="15359" max="15359" width="9.7109375" style="1" customWidth="1"/>
    <col min="15360" max="15360" width="6.7109375" style="1" customWidth="1"/>
    <col min="15361" max="15361" width="13.85546875" style="1" customWidth="1"/>
    <col min="15362" max="15362" width="21" style="1" customWidth="1"/>
    <col min="15363" max="15611" width="11.42578125" style="1"/>
    <col min="15612" max="15612" width="32.140625" style="1" customWidth="1"/>
    <col min="15613" max="15613" width="25.7109375" style="1" customWidth="1"/>
    <col min="15614" max="15614" width="22.7109375" style="1" customWidth="1"/>
    <col min="15615" max="15615" width="9.7109375" style="1" customWidth="1"/>
    <col min="15616" max="15616" width="6.7109375" style="1" customWidth="1"/>
    <col min="15617" max="15617" width="13.85546875" style="1" customWidth="1"/>
    <col min="15618" max="15618" width="21" style="1" customWidth="1"/>
    <col min="15619" max="15867" width="11.42578125" style="1"/>
    <col min="15868" max="15868" width="32.140625" style="1" customWidth="1"/>
    <col min="15869" max="15869" width="25.7109375" style="1" customWidth="1"/>
    <col min="15870" max="15870" width="22.7109375" style="1" customWidth="1"/>
    <col min="15871" max="15871" width="9.7109375" style="1" customWidth="1"/>
    <col min="15872" max="15872" width="6.7109375" style="1" customWidth="1"/>
    <col min="15873" max="15873" width="13.85546875" style="1" customWidth="1"/>
    <col min="15874" max="15874" width="21" style="1" customWidth="1"/>
    <col min="15875" max="16123" width="11.42578125" style="1"/>
    <col min="16124" max="16124" width="32.140625" style="1" customWidth="1"/>
    <col min="16125" max="16125" width="25.7109375" style="1" customWidth="1"/>
    <col min="16126" max="16126" width="22.7109375" style="1" customWidth="1"/>
    <col min="16127" max="16127" width="9.7109375" style="1" customWidth="1"/>
    <col min="16128" max="16128" width="6.7109375" style="1" customWidth="1"/>
    <col min="16129" max="16129" width="13.85546875" style="1" customWidth="1"/>
    <col min="16130" max="16130" width="21" style="1" customWidth="1"/>
    <col min="16131" max="16384" width="11.42578125" style="1"/>
  </cols>
  <sheetData>
    <row r="5" spans="1:18" ht="10.5" customHeight="1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8" ht="18.75" customHeight="1" x14ac:dyDescent="0.3">
      <c r="A6" s="83" t="s">
        <v>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15.75" x14ac:dyDescent="0.25">
      <c r="A7" s="84" t="s">
        <v>47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3" customFormat="1" ht="18.75" x14ac:dyDescent="0.3">
      <c r="A9" s="92" t="s">
        <v>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8" s="3" customFormat="1" ht="18.75" customHeight="1" x14ac:dyDescent="0.25">
      <c r="A10" s="85" t="s">
        <v>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s="3" customFormat="1" ht="18.75" x14ac:dyDescent="0.3">
      <c r="A11" s="93" t="s">
        <v>49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 s="3" customFormat="1" ht="18.7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8" s="3" customFormat="1" ht="18.75" customHeight="1" thickBot="1" x14ac:dyDescent="0.3">
      <c r="B13" s="85" t="s">
        <v>5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8" s="3" customFormat="1" ht="29.25" x14ac:dyDescent="0.35">
      <c r="B14" s="46" t="s">
        <v>6</v>
      </c>
      <c r="C14" s="47" t="s">
        <v>7</v>
      </c>
      <c r="D14" s="48" t="s">
        <v>16</v>
      </c>
      <c r="E14" s="48" t="s">
        <v>17</v>
      </c>
      <c r="F14" s="48" t="s">
        <v>18</v>
      </c>
      <c r="G14" s="48" t="s">
        <v>19</v>
      </c>
      <c r="H14" s="48" t="s">
        <v>20</v>
      </c>
      <c r="I14" s="48" t="s">
        <v>21</v>
      </c>
      <c r="J14" s="48" t="s">
        <v>22</v>
      </c>
      <c r="K14" s="48" t="s">
        <v>23</v>
      </c>
      <c r="L14" s="48" t="s">
        <v>24</v>
      </c>
      <c r="M14" s="48" t="s">
        <v>25</v>
      </c>
      <c r="N14" s="48" t="s">
        <v>26</v>
      </c>
      <c r="O14" s="48" t="s">
        <v>27</v>
      </c>
      <c r="P14" s="49" t="s">
        <v>8</v>
      </c>
      <c r="Q14" s="38"/>
    </row>
    <row r="15" spans="1:18" s="3" customFormat="1" ht="24.95" customHeight="1" x14ac:dyDescent="0.35">
      <c r="B15" s="96" t="s">
        <v>9</v>
      </c>
      <c r="C15" s="50" t="s">
        <v>29</v>
      </c>
      <c r="D15" s="26">
        <v>270</v>
      </c>
      <c r="E15" s="26">
        <v>256</v>
      </c>
      <c r="F15" s="26">
        <v>234</v>
      </c>
      <c r="G15" s="26">
        <v>301</v>
      </c>
      <c r="H15" s="26">
        <v>300</v>
      </c>
      <c r="I15" s="26">
        <v>258</v>
      </c>
      <c r="J15" s="27">
        <v>279</v>
      </c>
      <c r="K15" s="26">
        <v>352</v>
      </c>
      <c r="L15" s="26">
        <v>237</v>
      </c>
      <c r="M15" s="26">
        <v>279</v>
      </c>
      <c r="N15" s="26">
        <v>265</v>
      </c>
      <c r="O15" s="26">
        <v>230</v>
      </c>
      <c r="P15" s="51">
        <f>SUM(D15:O15)</f>
        <v>3261</v>
      </c>
      <c r="Q15" s="38"/>
    </row>
    <row r="16" spans="1:18" s="3" customFormat="1" ht="24.95" customHeight="1" x14ac:dyDescent="0.35">
      <c r="B16" s="96"/>
      <c r="C16" s="50" t="s">
        <v>30</v>
      </c>
      <c r="D16" s="26">
        <v>401</v>
      </c>
      <c r="E16" s="26">
        <v>338</v>
      </c>
      <c r="F16" s="26">
        <v>370</v>
      </c>
      <c r="G16" s="26">
        <v>519</v>
      </c>
      <c r="H16" s="26">
        <v>471</v>
      </c>
      <c r="I16" s="26">
        <v>510</v>
      </c>
      <c r="J16" s="26">
        <v>620</v>
      </c>
      <c r="K16" s="26">
        <v>520</v>
      </c>
      <c r="L16" s="26">
        <v>480</v>
      </c>
      <c r="M16" s="26">
        <v>407</v>
      </c>
      <c r="N16" s="26">
        <v>384</v>
      </c>
      <c r="O16" s="26">
        <v>353</v>
      </c>
      <c r="P16" s="52">
        <f>SUM(D16:O16)</f>
        <v>5373</v>
      </c>
      <c r="Q16" s="38"/>
    </row>
    <row r="17" spans="2:18" s="3" customFormat="1" ht="24.95" customHeight="1" x14ac:dyDescent="0.35">
      <c r="B17" s="96"/>
      <c r="C17" s="53" t="s">
        <v>10</v>
      </c>
      <c r="D17" s="54">
        <f t="shared" ref="D17:O17" si="0">SUM(D15:D16)</f>
        <v>671</v>
      </c>
      <c r="E17" s="54">
        <f t="shared" si="0"/>
        <v>594</v>
      </c>
      <c r="F17" s="54">
        <f t="shared" si="0"/>
        <v>604</v>
      </c>
      <c r="G17" s="54">
        <f t="shared" si="0"/>
        <v>820</v>
      </c>
      <c r="H17" s="54">
        <f t="shared" si="0"/>
        <v>771</v>
      </c>
      <c r="I17" s="54">
        <f t="shared" si="0"/>
        <v>768</v>
      </c>
      <c r="J17" s="54">
        <f t="shared" si="0"/>
        <v>899</v>
      </c>
      <c r="K17" s="54">
        <f t="shared" si="0"/>
        <v>872</v>
      </c>
      <c r="L17" s="54">
        <f t="shared" si="0"/>
        <v>717</v>
      </c>
      <c r="M17" s="54">
        <f t="shared" si="0"/>
        <v>686</v>
      </c>
      <c r="N17" s="54">
        <f t="shared" si="0"/>
        <v>649</v>
      </c>
      <c r="O17" s="54">
        <f t="shared" si="0"/>
        <v>583</v>
      </c>
      <c r="P17" s="55">
        <f>SUM(P15:P16)</f>
        <v>8634</v>
      </c>
      <c r="Q17" s="38"/>
    </row>
    <row r="18" spans="2:18" s="3" customFormat="1" ht="24.95" customHeight="1" x14ac:dyDescent="0.35">
      <c r="B18" s="96" t="s">
        <v>11</v>
      </c>
      <c r="C18" s="50" t="s">
        <v>29</v>
      </c>
      <c r="D18" s="26">
        <v>1904</v>
      </c>
      <c r="E18" s="26">
        <v>2053</v>
      </c>
      <c r="F18" s="26">
        <v>2375</v>
      </c>
      <c r="G18" s="26">
        <v>1904</v>
      </c>
      <c r="H18" s="26">
        <v>2025</v>
      </c>
      <c r="I18" s="26">
        <v>2292</v>
      </c>
      <c r="J18" s="26">
        <v>2266</v>
      </c>
      <c r="K18" s="26">
        <v>2204</v>
      </c>
      <c r="L18" s="26">
        <v>2057</v>
      </c>
      <c r="M18" s="26">
        <v>2058</v>
      </c>
      <c r="N18" s="26">
        <v>2205</v>
      </c>
      <c r="O18" s="26">
        <v>1969</v>
      </c>
      <c r="P18" s="52">
        <f>SUM(D18:O18)</f>
        <v>25312</v>
      </c>
      <c r="Q18" s="38"/>
    </row>
    <row r="19" spans="2:18" s="3" customFormat="1" ht="24.95" customHeight="1" x14ac:dyDescent="0.35">
      <c r="B19" s="96"/>
      <c r="C19" s="50" t="s">
        <v>30</v>
      </c>
      <c r="D19" s="26">
        <v>2533</v>
      </c>
      <c r="E19" s="26">
        <v>2424</v>
      </c>
      <c r="F19" s="26">
        <v>2794</v>
      </c>
      <c r="G19" s="26">
        <v>2501</v>
      </c>
      <c r="H19" s="26">
        <v>2841</v>
      </c>
      <c r="I19" s="26">
        <v>2762</v>
      </c>
      <c r="J19" s="26">
        <v>2765</v>
      </c>
      <c r="K19" s="26">
        <v>2749</v>
      </c>
      <c r="L19" s="26">
        <v>2605</v>
      </c>
      <c r="M19" s="26">
        <v>2645</v>
      </c>
      <c r="N19" s="26">
        <v>2479</v>
      </c>
      <c r="O19" s="26">
        <v>2262</v>
      </c>
      <c r="P19" s="52">
        <f>SUM(D19:O19)</f>
        <v>31360</v>
      </c>
      <c r="Q19" s="38"/>
    </row>
    <row r="20" spans="2:18" s="3" customFormat="1" ht="24.95" customHeight="1" x14ac:dyDescent="0.35">
      <c r="B20" s="96"/>
      <c r="C20" s="50" t="s">
        <v>31</v>
      </c>
      <c r="D20" s="26">
        <v>116</v>
      </c>
      <c r="E20" s="26">
        <v>148</v>
      </c>
      <c r="F20" s="26">
        <v>176</v>
      </c>
      <c r="G20" s="26">
        <v>159</v>
      </c>
      <c r="H20" s="26">
        <v>151</v>
      </c>
      <c r="I20" s="26">
        <v>174</v>
      </c>
      <c r="J20" s="26">
        <v>192</v>
      </c>
      <c r="K20" s="26">
        <v>142</v>
      </c>
      <c r="L20" s="26">
        <v>197</v>
      </c>
      <c r="M20" s="26">
        <v>140</v>
      </c>
      <c r="N20" s="26">
        <v>160</v>
      </c>
      <c r="O20" s="26">
        <v>126</v>
      </c>
      <c r="P20" s="52">
        <f>SUM(D20:O20)</f>
        <v>1881</v>
      </c>
      <c r="Q20" s="38"/>
    </row>
    <row r="21" spans="2:18" s="3" customFormat="1" ht="24.95" customHeight="1" thickBot="1" x14ac:dyDescent="0.4">
      <c r="B21" s="97"/>
      <c r="C21" s="56" t="s">
        <v>10</v>
      </c>
      <c r="D21" s="57">
        <f>SUM(D18:D20)</f>
        <v>4553</v>
      </c>
      <c r="E21" s="57">
        <f t="shared" ref="E21:O21" si="1">SUM(E18:E20)</f>
        <v>4625</v>
      </c>
      <c r="F21" s="57">
        <f t="shared" si="1"/>
        <v>5345</v>
      </c>
      <c r="G21" s="57">
        <f t="shared" si="1"/>
        <v>4564</v>
      </c>
      <c r="H21" s="57">
        <f t="shared" si="1"/>
        <v>5017</v>
      </c>
      <c r="I21" s="57">
        <f t="shared" si="1"/>
        <v>5228</v>
      </c>
      <c r="J21" s="57">
        <f t="shared" si="1"/>
        <v>5223</v>
      </c>
      <c r="K21" s="57">
        <f t="shared" si="1"/>
        <v>5095</v>
      </c>
      <c r="L21" s="57">
        <f t="shared" si="1"/>
        <v>4859</v>
      </c>
      <c r="M21" s="57">
        <f t="shared" si="1"/>
        <v>4843</v>
      </c>
      <c r="N21" s="57">
        <f t="shared" si="1"/>
        <v>4844</v>
      </c>
      <c r="O21" s="57">
        <f t="shared" si="1"/>
        <v>4357</v>
      </c>
      <c r="P21" s="58">
        <f>SUM(P18:P20)</f>
        <v>58553</v>
      </c>
      <c r="Q21" s="38"/>
    </row>
    <row r="22" spans="2:18" s="3" customFormat="1" ht="24.95" customHeight="1" thickBot="1" x14ac:dyDescent="0.4">
      <c r="B22" s="98" t="s">
        <v>12</v>
      </c>
      <c r="C22" s="99"/>
      <c r="D22" s="59">
        <f>D17+D21</f>
        <v>5224</v>
      </c>
      <c r="E22" s="59">
        <f t="shared" ref="E22:O22" si="2">E17+E21</f>
        <v>5219</v>
      </c>
      <c r="F22" s="59">
        <f t="shared" si="2"/>
        <v>5949</v>
      </c>
      <c r="G22" s="59">
        <f t="shared" si="2"/>
        <v>5384</v>
      </c>
      <c r="H22" s="59">
        <f t="shared" si="2"/>
        <v>5788</v>
      </c>
      <c r="I22" s="59">
        <f t="shared" si="2"/>
        <v>5996</v>
      </c>
      <c r="J22" s="59">
        <f t="shared" si="2"/>
        <v>6122</v>
      </c>
      <c r="K22" s="59">
        <f t="shared" si="2"/>
        <v>5967</v>
      </c>
      <c r="L22" s="59">
        <f t="shared" si="2"/>
        <v>5576</v>
      </c>
      <c r="M22" s="59">
        <f t="shared" si="2"/>
        <v>5529</v>
      </c>
      <c r="N22" s="59">
        <f t="shared" si="2"/>
        <v>5493</v>
      </c>
      <c r="O22" s="59">
        <f t="shared" si="2"/>
        <v>4940</v>
      </c>
      <c r="P22" s="60">
        <f>P17+P21</f>
        <v>67187</v>
      </c>
      <c r="Q22" s="38"/>
    </row>
    <row r="23" spans="2:18" s="3" customFormat="1" ht="17.25" x14ac:dyDescent="0.35"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38"/>
    </row>
    <row r="24" spans="2:18" s="3" customFormat="1" ht="17.25" x14ac:dyDescent="0.3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8"/>
      <c r="Q24" s="38"/>
    </row>
    <row r="25" spans="2:18" ht="25.5" thickBot="1" x14ac:dyDescent="0.25">
      <c r="B25" s="100" t="s">
        <v>13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8" ht="33" x14ac:dyDescent="0.35">
      <c r="B26" s="36" t="s">
        <v>6</v>
      </c>
      <c r="C26" s="42" t="s">
        <v>7</v>
      </c>
      <c r="D26" s="37" t="s">
        <v>16</v>
      </c>
      <c r="E26" s="37" t="s">
        <v>17</v>
      </c>
      <c r="F26" s="37" t="s">
        <v>18</v>
      </c>
      <c r="G26" s="37" t="s">
        <v>19</v>
      </c>
      <c r="H26" s="37" t="s">
        <v>20</v>
      </c>
      <c r="I26" s="37" t="s">
        <v>21</v>
      </c>
      <c r="J26" s="37" t="s">
        <v>22</v>
      </c>
      <c r="K26" s="37" t="s">
        <v>23</v>
      </c>
      <c r="L26" s="37" t="s">
        <v>24</v>
      </c>
      <c r="M26" s="37" t="s">
        <v>25</v>
      </c>
      <c r="N26" s="37" t="s">
        <v>26</v>
      </c>
      <c r="O26" s="37" t="s">
        <v>27</v>
      </c>
      <c r="P26" s="43" t="s">
        <v>8</v>
      </c>
      <c r="Q26" s="44"/>
    </row>
    <row r="27" spans="2:18" ht="24.95" customHeight="1" x14ac:dyDescent="0.35">
      <c r="B27" s="101" t="s">
        <v>14</v>
      </c>
      <c r="C27" s="70" t="s">
        <v>32</v>
      </c>
      <c r="D27" s="19">
        <v>201</v>
      </c>
      <c r="E27" s="19">
        <v>242</v>
      </c>
      <c r="F27" s="19">
        <v>247</v>
      </c>
      <c r="G27" s="19">
        <v>224</v>
      </c>
      <c r="H27" s="19">
        <v>220</v>
      </c>
      <c r="I27" s="19">
        <v>210</v>
      </c>
      <c r="J27" s="19">
        <v>236</v>
      </c>
      <c r="K27" s="19">
        <v>228</v>
      </c>
      <c r="L27" s="19">
        <v>226</v>
      </c>
      <c r="M27" s="19">
        <v>244</v>
      </c>
      <c r="N27" s="19">
        <v>236</v>
      </c>
      <c r="O27" s="19">
        <v>128</v>
      </c>
      <c r="P27" s="45">
        <f>SUM(D27:O27)</f>
        <v>2642</v>
      </c>
      <c r="Q27" s="44"/>
    </row>
    <row r="28" spans="2:18" ht="24.95" customHeight="1" x14ac:dyDescent="0.35">
      <c r="B28" s="101"/>
      <c r="C28" s="70" t="s">
        <v>33</v>
      </c>
      <c r="D28" s="19">
        <v>93</v>
      </c>
      <c r="E28" s="19">
        <v>83</v>
      </c>
      <c r="F28" s="19">
        <v>92</v>
      </c>
      <c r="G28" s="19">
        <v>135</v>
      </c>
      <c r="H28" s="19">
        <v>104</v>
      </c>
      <c r="I28" s="19">
        <v>128</v>
      </c>
      <c r="J28" s="19">
        <v>98</v>
      </c>
      <c r="K28" s="19">
        <v>110</v>
      </c>
      <c r="L28" s="19">
        <v>111</v>
      </c>
      <c r="M28" s="19">
        <v>107</v>
      </c>
      <c r="N28" s="19">
        <v>121</v>
      </c>
      <c r="O28" s="19">
        <v>93</v>
      </c>
      <c r="P28" s="45">
        <f>SUM(D28:O28)</f>
        <v>1275</v>
      </c>
      <c r="Q28" s="44"/>
    </row>
    <row r="29" spans="2:18" ht="24.95" customHeight="1" x14ac:dyDescent="0.35">
      <c r="B29" s="101"/>
      <c r="C29" s="70" t="s">
        <v>34</v>
      </c>
      <c r="D29" s="19">
        <v>84</v>
      </c>
      <c r="E29" s="19">
        <v>113</v>
      </c>
      <c r="F29" s="19">
        <v>96</v>
      </c>
      <c r="G29" s="19">
        <v>27</v>
      </c>
      <c r="H29" s="19">
        <v>33</v>
      </c>
      <c r="I29" s="19">
        <v>18</v>
      </c>
      <c r="J29" s="19">
        <v>67</v>
      </c>
      <c r="K29" s="19">
        <v>48</v>
      </c>
      <c r="L29" s="19">
        <v>48</v>
      </c>
      <c r="M29" s="19">
        <v>80</v>
      </c>
      <c r="N29" s="19">
        <v>120</v>
      </c>
      <c r="O29" s="19">
        <v>87</v>
      </c>
      <c r="P29" s="45">
        <f>SUM(D29:O29)</f>
        <v>821</v>
      </c>
      <c r="Q29" s="44"/>
    </row>
    <row r="30" spans="2:18" ht="24.95" customHeight="1" x14ac:dyDescent="0.35">
      <c r="B30" s="101"/>
      <c r="C30" s="70" t="s">
        <v>35</v>
      </c>
      <c r="D30" s="19">
        <v>134</v>
      </c>
      <c r="E30" s="19">
        <v>123</v>
      </c>
      <c r="F30" s="19">
        <v>153</v>
      </c>
      <c r="G30" s="19">
        <v>155</v>
      </c>
      <c r="H30" s="19">
        <v>151</v>
      </c>
      <c r="I30" s="19">
        <v>137</v>
      </c>
      <c r="J30" s="19">
        <v>143</v>
      </c>
      <c r="K30" s="19">
        <v>154</v>
      </c>
      <c r="L30" s="19">
        <v>158</v>
      </c>
      <c r="M30" s="19">
        <v>128</v>
      </c>
      <c r="N30" s="19">
        <v>141</v>
      </c>
      <c r="O30" s="19">
        <v>190</v>
      </c>
      <c r="P30" s="45">
        <f>SUM(D30:O30)</f>
        <v>1767</v>
      </c>
      <c r="Q30" s="44"/>
    </row>
    <row r="31" spans="2:18" ht="24.95" customHeight="1" thickBot="1" x14ac:dyDescent="0.4">
      <c r="B31" s="102"/>
      <c r="C31" s="71" t="s">
        <v>37</v>
      </c>
      <c r="D31" s="66">
        <v>31</v>
      </c>
      <c r="E31" s="66">
        <v>25</v>
      </c>
      <c r="F31" s="66">
        <v>19</v>
      </c>
      <c r="G31" s="66">
        <v>19</v>
      </c>
      <c r="H31" s="66">
        <v>20</v>
      </c>
      <c r="I31" s="66">
        <v>20</v>
      </c>
      <c r="J31" s="66">
        <v>19</v>
      </c>
      <c r="K31" s="66">
        <v>9</v>
      </c>
      <c r="L31" s="66">
        <v>13</v>
      </c>
      <c r="M31" s="66">
        <v>20</v>
      </c>
      <c r="N31" s="66">
        <v>13</v>
      </c>
      <c r="O31" s="66">
        <v>28</v>
      </c>
      <c r="P31" s="67">
        <f>SUM(D31:O31)</f>
        <v>236</v>
      </c>
      <c r="Q31" s="44"/>
    </row>
    <row r="32" spans="2:18" ht="24.95" customHeight="1" thickBot="1" x14ac:dyDescent="0.4">
      <c r="B32" s="94" t="s">
        <v>12</v>
      </c>
      <c r="C32" s="95"/>
      <c r="D32" s="63">
        <f>SUM(D27:D31)</f>
        <v>543</v>
      </c>
      <c r="E32" s="64">
        <f>SUM(E27:E31)</f>
        <v>586</v>
      </c>
      <c r="F32" s="64">
        <f t="shared" ref="F32:O32" si="3">SUM(F27:F31)</f>
        <v>607</v>
      </c>
      <c r="G32" s="64">
        <f t="shared" si="3"/>
        <v>560</v>
      </c>
      <c r="H32" s="64">
        <f t="shared" si="3"/>
        <v>528</v>
      </c>
      <c r="I32" s="64">
        <f t="shared" si="3"/>
        <v>513</v>
      </c>
      <c r="J32" s="64">
        <f t="shared" si="3"/>
        <v>563</v>
      </c>
      <c r="K32" s="64">
        <f t="shared" si="3"/>
        <v>549</v>
      </c>
      <c r="L32" s="64">
        <f t="shared" si="3"/>
        <v>556</v>
      </c>
      <c r="M32" s="64">
        <f t="shared" si="3"/>
        <v>579</v>
      </c>
      <c r="N32" s="64">
        <f t="shared" si="3"/>
        <v>631</v>
      </c>
      <c r="O32" s="64">
        <f t="shared" si="3"/>
        <v>526</v>
      </c>
      <c r="P32" s="65">
        <f>SUM(P27:P31)</f>
        <v>6741</v>
      </c>
      <c r="Q32" s="44"/>
      <c r="R32" s="21"/>
    </row>
    <row r="33" spans="2:17" ht="17.25" x14ac:dyDescent="0.3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 ht="17.25" x14ac:dyDescent="0.3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 ht="18" thickBot="1" x14ac:dyDescent="0.4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 ht="33.75" thickBot="1" x14ac:dyDescent="0.4">
      <c r="B36" s="105" t="s">
        <v>6</v>
      </c>
      <c r="C36" s="106"/>
      <c r="D36" s="61" t="s">
        <v>16</v>
      </c>
      <c r="E36" s="61" t="s">
        <v>17</v>
      </c>
      <c r="F36" s="61" t="s">
        <v>18</v>
      </c>
      <c r="G36" s="61" t="s">
        <v>19</v>
      </c>
      <c r="H36" s="61" t="s">
        <v>20</v>
      </c>
      <c r="I36" s="61" t="s">
        <v>21</v>
      </c>
      <c r="J36" s="61" t="s">
        <v>22</v>
      </c>
      <c r="K36" s="61" t="s">
        <v>23</v>
      </c>
      <c r="L36" s="61" t="s">
        <v>24</v>
      </c>
      <c r="M36" s="61" t="s">
        <v>25</v>
      </c>
      <c r="N36" s="61" t="s">
        <v>26</v>
      </c>
      <c r="O36" s="61" t="s">
        <v>27</v>
      </c>
      <c r="P36" s="62" t="s">
        <v>8</v>
      </c>
      <c r="Q36" s="38"/>
    </row>
    <row r="37" spans="2:17" ht="32.25" customHeight="1" thickBot="1" x14ac:dyDescent="0.4">
      <c r="B37" s="103" t="s">
        <v>36</v>
      </c>
      <c r="C37" s="104"/>
      <c r="D37" s="107">
        <v>1462</v>
      </c>
      <c r="E37" s="74">
        <v>1409</v>
      </c>
      <c r="F37" s="74">
        <v>1365</v>
      </c>
      <c r="G37" s="74">
        <v>1241</v>
      </c>
      <c r="H37" s="74">
        <v>1055</v>
      </c>
      <c r="I37" s="74">
        <v>1072</v>
      </c>
      <c r="J37" s="74">
        <v>1084</v>
      </c>
      <c r="K37" s="74">
        <v>1224</v>
      </c>
      <c r="L37" s="74">
        <v>1287</v>
      </c>
      <c r="M37" s="74">
        <v>1302</v>
      </c>
      <c r="N37" s="74">
        <v>1358</v>
      </c>
      <c r="O37" s="74">
        <v>1234</v>
      </c>
      <c r="P37" s="108">
        <f>SUM(D37:O37)</f>
        <v>15093</v>
      </c>
      <c r="Q37" s="38"/>
    </row>
    <row r="38" spans="2:17" ht="24.75" hidden="1" customHeight="1" thickBot="1" x14ac:dyDescent="0.4">
      <c r="B38" s="94" t="s">
        <v>12</v>
      </c>
      <c r="C38" s="95"/>
      <c r="D38" s="63">
        <f>SUM(D37:D37)</f>
        <v>1462</v>
      </c>
      <c r="E38" s="64">
        <f t="shared" ref="D38:P38" si="4">SUM(E37:E37)</f>
        <v>1409</v>
      </c>
      <c r="F38" s="64">
        <f t="shared" si="4"/>
        <v>1365</v>
      </c>
      <c r="G38" s="64">
        <f t="shared" si="4"/>
        <v>1241</v>
      </c>
      <c r="H38" s="64">
        <f t="shared" si="4"/>
        <v>1055</v>
      </c>
      <c r="I38" s="64">
        <f t="shared" si="4"/>
        <v>1072</v>
      </c>
      <c r="J38" s="64">
        <f t="shared" si="4"/>
        <v>1084</v>
      </c>
      <c r="K38" s="64">
        <f t="shared" si="4"/>
        <v>1224</v>
      </c>
      <c r="L38" s="64">
        <f t="shared" si="4"/>
        <v>1287</v>
      </c>
      <c r="M38" s="64">
        <f t="shared" si="4"/>
        <v>1302</v>
      </c>
      <c r="N38" s="64">
        <f t="shared" si="4"/>
        <v>1358</v>
      </c>
      <c r="O38" s="64">
        <f t="shared" si="4"/>
        <v>1234</v>
      </c>
      <c r="P38" s="65">
        <f t="shared" si="4"/>
        <v>15093</v>
      </c>
      <c r="Q38" s="38"/>
    </row>
    <row r="39" spans="2:17" ht="17.25" x14ac:dyDescent="0.3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</sheetData>
  <mergeCells count="16">
    <mergeCell ref="A5:R5"/>
    <mergeCell ref="A6:R6"/>
    <mergeCell ref="A7:R7"/>
    <mergeCell ref="A9:R9"/>
    <mergeCell ref="A10:R10"/>
    <mergeCell ref="A11:R11"/>
    <mergeCell ref="B32:C32"/>
    <mergeCell ref="B38:C38"/>
    <mergeCell ref="B13:Q13"/>
    <mergeCell ref="B15:B17"/>
    <mergeCell ref="B18:B21"/>
    <mergeCell ref="B22:C22"/>
    <mergeCell ref="B25:Q25"/>
    <mergeCell ref="B27:B31"/>
    <mergeCell ref="B37:C37"/>
    <mergeCell ref="B36:C36"/>
  </mergeCells>
  <pageMargins left="0.23622047244094491" right="0.23622047244094491" top="0.19685039370078741" bottom="0.74803149606299213" header="0.31496062992125984" footer="0.31496062992125984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G18"/>
  <sheetViews>
    <sheetView tabSelected="1" zoomScaleNormal="100" workbookViewId="0"/>
  </sheetViews>
  <sheetFormatPr baseColWidth="10" defaultRowHeight="15" x14ac:dyDescent="0.25"/>
  <sheetData>
    <row r="18" spans="33:33" x14ac:dyDescent="0.25">
      <c r="AG18" t="s">
        <v>28</v>
      </c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2016</vt:lpstr>
      <vt:lpstr>AÑO 2015</vt:lpstr>
      <vt:lpstr>GRAFICOS COMPARATIVO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2016-11-07T14:18:04Z</cp:lastPrinted>
  <dcterms:created xsi:type="dcterms:W3CDTF">2014-11-17T13:13:54Z</dcterms:created>
  <dcterms:modified xsi:type="dcterms:W3CDTF">2017-01-23T13:29:03Z</dcterms:modified>
</cp:coreProperties>
</file>